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<sst xmlns="http://schemas.openxmlformats.org/spreadsheetml/2006/main" count="192" uniqueCount="132">
  <si>
    <t>УТВЕРЖДАЮ</t>
  </si>
  <si>
    <t xml:space="preserve">                       администрации Мильковского</t>
  </si>
  <si>
    <t xml:space="preserve">                               муниципального района</t>
  </si>
  <si>
    <t>Соснина Л.В.</t>
  </si>
  <si>
    <t xml:space="preserve">                                ______________________</t>
  </si>
  <si>
    <t>дата</t>
  </si>
  <si>
    <t xml:space="preserve">                                          (сумма цифрами и прописью)</t>
  </si>
  <si>
    <t xml:space="preserve"> БЮДЖЕТНАЯ СМЕТА</t>
  </si>
  <si>
    <t>коды</t>
  </si>
  <si>
    <t xml:space="preserve">                                   по ОКПО</t>
  </si>
  <si>
    <t xml:space="preserve">                                                                           по СРРПБС</t>
  </si>
  <si>
    <t>Распорядитель, получатель бюджетных средств</t>
  </si>
  <si>
    <t>Ед. измерения: в тыс. рублей</t>
  </si>
  <si>
    <t xml:space="preserve">                                                                Код по ОКЕИ</t>
  </si>
  <si>
    <t>наименование</t>
  </si>
  <si>
    <t>Код</t>
  </si>
  <si>
    <t>сумма на год</t>
  </si>
  <si>
    <t>главного распорядителя</t>
  </si>
  <si>
    <t>раздела</t>
  </si>
  <si>
    <t>подраздела</t>
  </si>
  <si>
    <t>целевой статьи</t>
  </si>
  <si>
    <t>вида расходов</t>
  </si>
  <si>
    <t>операции сектора государственного управления</t>
  </si>
  <si>
    <r>
      <t xml:space="preserve">Заработная плата, </t>
    </r>
    <r>
      <rPr>
        <sz val="10"/>
        <rFont val="Arial Cyr"/>
        <family val="0"/>
      </rPr>
      <t>в том числе</t>
    </r>
  </si>
  <si>
    <t>07</t>
  </si>
  <si>
    <t>02</t>
  </si>
  <si>
    <t>4239900</t>
  </si>
  <si>
    <t>001</t>
  </si>
  <si>
    <t>211</t>
  </si>
  <si>
    <t>-субвенция</t>
  </si>
  <si>
    <t>-награды</t>
  </si>
  <si>
    <r>
      <t>прочие выплаты</t>
    </r>
    <r>
      <rPr>
        <sz val="10"/>
        <rFont val="Arial Cyr"/>
        <family val="0"/>
      </rPr>
      <t>, в том числе</t>
    </r>
  </si>
  <si>
    <t>212</t>
  </si>
  <si>
    <t>-книгопродукция</t>
  </si>
  <si>
    <t>-суточные при командировках</t>
  </si>
  <si>
    <t>-проезд в отпуск</t>
  </si>
  <si>
    <t>начисления на оплату труда</t>
  </si>
  <si>
    <t>213</t>
  </si>
  <si>
    <t xml:space="preserve">-начисления на оплату труда </t>
  </si>
  <si>
    <r>
      <t>услуги связи</t>
    </r>
    <r>
      <rPr>
        <sz val="10"/>
        <rFont val="Arial Cyr"/>
        <family val="0"/>
      </rPr>
      <t>, в том числе</t>
    </r>
  </si>
  <si>
    <t>221</t>
  </si>
  <si>
    <t>-оплата за Интернет</t>
  </si>
  <si>
    <t>-прочие услуги связи</t>
  </si>
  <si>
    <r>
      <t>транспортные услуги</t>
    </r>
    <r>
      <rPr>
        <sz val="10"/>
        <rFont val="Arial Cyr"/>
        <family val="0"/>
      </rPr>
      <t>,в том числе</t>
    </r>
  </si>
  <si>
    <t>-оплата проезда при командировках</t>
  </si>
  <si>
    <t>-найм автотранспорта</t>
  </si>
  <si>
    <r>
      <t>коммунальные услуги</t>
    </r>
    <r>
      <rPr>
        <sz val="10"/>
        <rFont val="Arial Cyr"/>
        <family val="0"/>
      </rPr>
      <t>, в том числе</t>
    </r>
  </si>
  <si>
    <t>-освещение</t>
  </si>
  <si>
    <t>-отопление</t>
  </si>
  <si>
    <t>-водоснабжение</t>
  </si>
  <si>
    <t>-водоотведение</t>
  </si>
  <si>
    <r>
      <t>услуги по содержанию имущества</t>
    </r>
    <r>
      <rPr>
        <sz val="10"/>
        <rFont val="Arial Cyr"/>
        <family val="0"/>
      </rPr>
      <t>, в том числе</t>
    </r>
  </si>
  <si>
    <t>-обслуживание теплосчетчиков</t>
  </si>
  <si>
    <t>-обслуживание тревожной кнопки</t>
  </si>
  <si>
    <t>-обслуживание противопожарной сигнализации</t>
  </si>
  <si>
    <t>-очистка территории и крыши от снега</t>
  </si>
  <si>
    <t>-вывоз мусора</t>
  </si>
  <si>
    <t>ремонт автомобиля</t>
  </si>
  <si>
    <t xml:space="preserve">-другие услуги </t>
  </si>
  <si>
    <r>
      <t>прочие услуги</t>
    </r>
    <r>
      <rPr>
        <sz val="10"/>
        <rFont val="Arial Cyr"/>
        <family val="0"/>
      </rPr>
      <t>, в том числе</t>
    </r>
  </si>
  <si>
    <t>-проживание при командировках</t>
  </si>
  <si>
    <t>-подписка</t>
  </si>
  <si>
    <t>медосмотр работников</t>
  </si>
  <si>
    <t>-обслуживание программного обеспечения</t>
  </si>
  <si>
    <t>-предрейсовый осмотр водителей</t>
  </si>
  <si>
    <t>-автострахование</t>
  </si>
  <si>
    <t>аттестация рабочих мест</t>
  </si>
  <si>
    <t>прочие услуги</t>
  </si>
  <si>
    <r>
      <t>пособия по социальной помощи</t>
    </r>
    <r>
      <rPr>
        <sz val="10"/>
        <rFont val="Arial Cyr"/>
        <family val="0"/>
      </rPr>
      <t>, в том числе</t>
    </r>
  </si>
  <si>
    <t>-выплата пособия при выходе на пенсию</t>
  </si>
  <si>
    <t xml:space="preserve">-единовременная выплата молодым специалистам </t>
  </si>
  <si>
    <t>-выплата мол.спец. на обзаведение хозяйством</t>
  </si>
  <si>
    <r>
      <t>прочие расходы</t>
    </r>
    <r>
      <rPr>
        <sz val="10"/>
        <rFont val="Arial Cyr"/>
        <family val="0"/>
      </rPr>
      <t>, в том числе</t>
    </r>
  </si>
  <si>
    <t>-госпошлина</t>
  </si>
  <si>
    <t>-штрафы, пени</t>
  </si>
  <si>
    <t xml:space="preserve">-увеличение стоимости основных средств </t>
  </si>
  <si>
    <t>-увеличение стоимости материальных запасов, в т.ч.</t>
  </si>
  <si>
    <t>-приобретение моющих средств</t>
  </si>
  <si>
    <t>-ГСМ</t>
  </si>
  <si>
    <t>-запчасти</t>
  </si>
  <si>
    <t>-медикаменты</t>
  </si>
  <si>
    <t>хоз.инвенарь</t>
  </si>
  <si>
    <t>канц.товары</t>
  </si>
  <si>
    <t>-питание льготников (субвенция)</t>
  </si>
  <si>
    <t>-другое</t>
  </si>
  <si>
    <t>09</t>
  </si>
  <si>
    <t>7950000</t>
  </si>
  <si>
    <t>500</t>
  </si>
  <si>
    <t>ИТОГО:</t>
  </si>
  <si>
    <t>Руководитель учреждения</t>
  </si>
  <si>
    <t>______________________</t>
  </si>
  <si>
    <t>Бартошина Г.И.</t>
  </si>
  <si>
    <t xml:space="preserve">                подпись </t>
  </si>
  <si>
    <t>Ведущий экономист</t>
  </si>
  <si>
    <t>Сергеева Н.В.</t>
  </si>
  <si>
    <t>расшифровка подписи</t>
  </si>
  <si>
    <t xml:space="preserve"> расшифровка подписи</t>
  </si>
  <si>
    <t>Дата ___01.02.2012______________</t>
  </si>
  <si>
    <t>Дата ___01.02.2012</t>
  </si>
  <si>
    <t>на ___2012__ год</t>
  </si>
  <si>
    <t xml:space="preserve">                 руководитель Управления образования</t>
  </si>
  <si>
    <t>-текущий ремонт, договора:</t>
  </si>
  <si>
    <t>1. Оборудование  системы канализации и водоотведения в тепличном комплексе.</t>
  </si>
  <si>
    <t>2. Ремонт системы отопления в здании и в теплице</t>
  </si>
  <si>
    <t>3. Ремонт в детском музее (укладка линолиума, замена полов)</t>
  </si>
  <si>
    <t>1. Оплата водителям по договору для доставки из ПК крупногабаритных грузов (рулоны линолиума, зеркал и др.)</t>
  </si>
  <si>
    <t>1. Договор на капитальный ремонт системы энергоснабжения (продолжение работы по проекту "Реконструкция электрических сетей здания МОУ ДОД РДДТ",</t>
  </si>
  <si>
    <t>.-подготовка к новому учебному году</t>
  </si>
  <si>
    <t>2. Материалы для капитального ремонта электропроводки</t>
  </si>
  <si>
    <t>3. Материалы для ремонта системы отопления, канализации и водоотведения</t>
  </si>
  <si>
    <t>.- учебные пособия для кружков</t>
  </si>
  <si>
    <t>1. Приобретение строительного материала для ремонта в Детском музее (краска, шпатлевка, мел, доски для пола, цемент и др.)</t>
  </si>
  <si>
    <t xml:space="preserve">На 2013 год </t>
  </si>
  <si>
    <t xml:space="preserve">видеонаблюдение </t>
  </si>
  <si>
    <t>раздевалки, туалеты, душевые</t>
  </si>
  <si>
    <t xml:space="preserve">                  .-договора подряда                                        1.оборудование путей эвакуации,                                    2. испытание пожарной лестницы.</t>
  </si>
  <si>
    <t>субвенция</t>
  </si>
  <si>
    <t>награды</t>
  </si>
  <si>
    <t>оплата труда</t>
  </si>
  <si>
    <t>1. компрессор для тепличного комплекса</t>
  </si>
  <si>
    <t>2. широкофрматный экран для зала и "Зелёной лампы"</t>
  </si>
  <si>
    <t>3.Видеокамера</t>
  </si>
  <si>
    <t>4. Фотоаппарат</t>
  </si>
  <si>
    <t>5. Мебель</t>
  </si>
  <si>
    <t>6. Интерактивня доска</t>
  </si>
  <si>
    <t>Безопасность образовательных учреждений (замеры сопротивления</t>
  </si>
  <si>
    <t>Внешкольные мероприятия</t>
  </si>
  <si>
    <r>
      <t xml:space="preserve">"Педагогические кадры" </t>
    </r>
    <r>
      <rPr>
        <sz val="10"/>
        <rFont val="Arial Cyr"/>
        <family val="0"/>
      </rPr>
      <t>(проживание на курсах повышения квалификации)</t>
    </r>
  </si>
  <si>
    <r>
      <t xml:space="preserve">"Педагогические кадры" </t>
    </r>
    <r>
      <rPr>
        <sz val="10"/>
        <rFont val="Arial Cyr"/>
        <family val="0"/>
      </rPr>
      <t>(проезд на курсы повышения квалификации)</t>
    </r>
  </si>
  <si>
    <t>Муниципальное  казенное образовательное учреждение дополнительного образования детей районный Дом детского творчества</t>
  </si>
  <si>
    <t>Платные услуги</t>
  </si>
  <si>
    <r>
      <t>Смета утверждена в сумме _</t>
    </r>
    <r>
      <rPr>
        <b/>
        <u val="single"/>
        <sz val="10"/>
        <rFont val="Arial Cyr"/>
        <family val="0"/>
      </rPr>
      <t>_19525670 (Девятнадцать миллионов пятьсот двадцать пять тысячшестьсот семьдесят рублей)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</si>
</sst>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vertAlign val="superscript"/>
      <sz val="10"/>
      <name val="Arial Cyr"/>
      <family val="0"/>
    </font>
    <font>
      <b/>
      <i/>
      <sz val="10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Border="1" applyAlignment="1">
      <alignment horizontal="left" vertical="top" wrapText="1"/>
    </xf>
    <xf numFmtId="49" fontId="0" fillId="0" borderId="4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/>
    </xf>
    <xf numFmtId="49" fontId="0" fillId="0" borderId="3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3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0" fillId="0" borderId="4" xfId="0" applyFont="1" applyBorder="1" applyAlignment="1">
      <alignment horizontal="left" wrapText="1"/>
    </xf>
    <xf numFmtId="49" fontId="0" fillId="0" borderId="3" xfId="0" applyNumberFormat="1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9" fontId="0" fillId="0" borderId="3" xfId="0" applyNumberFormat="1" applyBorder="1" applyAlignment="1">
      <alignment horizontal="center" vertical="top" wrapText="1"/>
    </xf>
    <xf numFmtId="49" fontId="0" fillId="0" borderId="4" xfId="0" applyNumberForma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right" wrapText="1"/>
    </xf>
    <xf numFmtId="49" fontId="0" fillId="0" borderId="4" xfId="0" applyNumberFormat="1" applyFont="1" applyBorder="1" applyAlignment="1">
      <alignment horizontal="right" wrapText="1"/>
    </xf>
    <xf numFmtId="49" fontId="0" fillId="0" borderId="3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0"/>
  <sheetViews>
    <sheetView tabSelected="1" workbookViewId="0" topLeftCell="A81">
      <selection activeCell="L98" sqref="L98:L105"/>
    </sheetView>
  </sheetViews>
  <sheetFormatPr defaultColWidth="9.00390625" defaultRowHeight="12.75"/>
  <cols>
    <col min="1" max="1" width="3.00390625" style="0" customWidth="1"/>
    <col min="3" max="3" width="23.125" style="0" customWidth="1"/>
    <col min="4" max="4" width="9.00390625" style="0" customWidth="1"/>
    <col min="6" max="6" width="11.25390625" style="0" customWidth="1"/>
    <col min="7" max="7" width="13.375" style="0" customWidth="1"/>
    <col min="9" max="9" width="16.375" style="0" customWidth="1"/>
    <col min="10" max="10" width="10.625" style="0" customWidth="1"/>
    <col min="11" max="11" width="7.75390625" style="0" customWidth="1"/>
    <col min="12" max="12" width="16.25390625" style="0" customWidth="1"/>
  </cols>
  <sheetData>
    <row r="1" ht="12.75">
      <c r="J1" s="1" t="s">
        <v>0</v>
      </c>
    </row>
    <row r="2" ht="12.75">
      <c r="H2" t="s">
        <v>100</v>
      </c>
    </row>
    <row r="3" ht="12.75">
      <c r="H3" t="s">
        <v>1</v>
      </c>
    </row>
    <row r="4" ht="12.75">
      <c r="H4" t="s">
        <v>2</v>
      </c>
    </row>
    <row r="5" ht="12.75">
      <c r="J5" t="s">
        <v>3</v>
      </c>
    </row>
    <row r="6" spans="8:12" ht="16.5" customHeight="1">
      <c r="H6" s="2" t="s">
        <v>4</v>
      </c>
      <c r="I6" s="2"/>
      <c r="J6" s="3">
        <v>40940</v>
      </c>
      <c r="L6" s="2"/>
    </row>
    <row r="7" ht="12.75">
      <c r="J7" s="4" t="s">
        <v>5</v>
      </c>
    </row>
    <row r="8" spans="2:11" ht="33" customHeight="1">
      <c r="B8" s="70" t="s">
        <v>131</v>
      </c>
      <c r="C8" s="70"/>
      <c r="D8" s="70"/>
      <c r="E8" s="70"/>
      <c r="F8" s="70"/>
      <c r="G8" s="70"/>
      <c r="H8" s="70"/>
      <c r="I8" s="70"/>
      <c r="J8" s="70"/>
      <c r="K8" s="70"/>
    </row>
    <row r="9" ht="14.25">
      <c r="E9" s="5" t="s">
        <v>6</v>
      </c>
    </row>
    <row r="10" spans="2:11" ht="12.75">
      <c r="B10" s="71" t="s">
        <v>7</v>
      </c>
      <c r="C10" s="71"/>
      <c r="D10" s="71"/>
      <c r="E10" s="71"/>
      <c r="F10" s="71"/>
      <c r="G10" s="71"/>
      <c r="H10" s="71"/>
      <c r="I10" s="71"/>
      <c r="J10" s="71"/>
      <c r="K10" s="71"/>
    </row>
    <row r="11" spans="2:11" ht="12.75">
      <c r="B11" s="72" t="s">
        <v>99</v>
      </c>
      <c r="C11" s="72"/>
      <c r="D11" s="72"/>
      <c r="E11" s="72"/>
      <c r="F11" s="72"/>
      <c r="G11" s="72"/>
      <c r="H11" s="72"/>
      <c r="I11" s="72"/>
      <c r="J11" s="72"/>
      <c r="K11" s="72"/>
    </row>
    <row r="12" spans="2:11" ht="12.75">
      <c r="B12" s="4"/>
      <c r="C12" s="4"/>
      <c r="D12" s="4"/>
      <c r="E12" s="4"/>
      <c r="F12" s="4"/>
      <c r="G12" s="4"/>
      <c r="H12" s="4"/>
      <c r="I12" s="4"/>
      <c r="J12" s="6"/>
      <c r="K12" s="7" t="s">
        <v>8</v>
      </c>
    </row>
    <row r="13" spans="2:11" ht="12.75">
      <c r="B13" s="4"/>
      <c r="C13" s="4"/>
      <c r="D13" s="4"/>
      <c r="E13" s="4"/>
      <c r="F13" s="4"/>
      <c r="G13" s="4"/>
      <c r="H13" s="4"/>
      <c r="I13" s="4" t="s">
        <v>9</v>
      </c>
      <c r="J13" s="6"/>
      <c r="K13" s="8"/>
    </row>
    <row r="14" spans="2:11" ht="12.75">
      <c r="B14" s="4"/>
      <c r="C14" s="4"/>
      <c r="D14" s="4"/>
      <c r="E14" s="4"/>
      <c r="F14" s="4"/>
      <c r="G14" s="4"/>
      <c r="H14" s="4" t="s">
        <v>10</v>
      </c>
      <c r="I14" s="4"/>
      <c r="J14" s="6"/>
      <c r="K14" s="8"/>
    </row>
    <row r="15" spans="2:11" ht="12.75">
      <c r="B15" s="23" t="s">
        <v>129</v>
      </c>
      <c r="C15" s="9"/>
      <c r="D15" s="9"/>
      <c r="E15" s="9"/>
      <c r="F15" s="9"/>
      <c r="G15" s="9"/>
      <c r="H15" s="9"/>
      <c r="I15" s="9"/>
      <c r="J15" s="2"/>
      <c r="K15" s="2"/>
    </row>
    <row r="16" spans="2:11" ht="12.75">
      <c r="B16" s="2"/>
      <c r="C16" s="2"/>
      <c r="D16" s="2" t="s">
        <v>11</v>
      </c>
      <c r="G16" s="2"/>
      <c r="H16" s="2"/>
      <c r="I16" s="2"/>
      <c r="J16" s="2"/>
      <c r="K16" s="2"/>
    </row>
    <row r="17" spans="2:11" ht="12.75"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2:11" ht="12.75">
      <c r="B18" t="s">
        <v>12</v>
      </c>
      <c r="I18" t="s">
        <v>13</v>
      </c>
      <c r="K18" s="10">
        <v>384</v>
      </c>
    </row>
    <row r="19" spans="2:11" ht="12.75">
      <c r="B19" s="27" t="s">
        <v>14</v>
      </c>
      <c r="C19" s="27"/>
      <c r="D19" s="27" t="s">
        <v>15</v>
      </c>
      <c r="E19" s="27"/>
      <c r="F19" s="27"/>
      <c r="G19" s="27"/>
      <c r="H19" s="27"/>
      <c r="I19" s="27"/>
      <c r="J19" s="27" t="s">
        <v>16</v>
      </c>
      <c r="K19" s="27"/>
    </row>
    <row r="20" spans="2:11" ht="38.25">
      <c r="B20" s="27"/>
      <c r="C20" s="27"/>
      <c r="D20" s="12" t="s">
        <v>17</v>
      </c>
      <c r="E20" s="11" t="s">
        <v>18</v>
      </c>
      <c r="F20" s="12" t="s">
        <v>19</v>
      </c>
      <c r="G20" s="12" t="s">
        <v>20</v>
      </c>
      <c r="H20" s="12" t="s">
        <v>21</v>
      </c>
      <c r="I20" s="12" t="s">
        <v>22</v>
      </c>
      <c r="J20" s="27"/>
      <c r="K20" s="27"/>
    </row>
    <row r="21" spans="2:12" ht="12.75">
      <c r="B21" s="50" t="s">
        <v>23</v>
      </c>
      <c r="C21" s="50"/>
      <c r="D21" s="11">
        <v>906</v>
      </c>
      <c r="E21" s="14" t="s">
        <v>24</v>
      </c>
      <c r="F21" s="14" t="s">
        <v>25</v>
      </c>
      <c r="G21" s="14" t="s">
        <v>26</v>
      </c>
      <c r="H21" s="14" t="s">
        <v>27</v>
      </c>
      <c r="I21" s="14" t="s">
        <v>28</v>
      </c>
      <c r="J21" s="50">
        <f>J23+J24</f>
        <v>11482</v>
      </c>
      <c r="K21" s="50"/>
      <c r="L21" s="24"/>
    </row>
    <row r="22" spans="2:11" ht="12.75">
      <c r="B22" s="51" t="s">
        <v>116</v>
      </c>
      <c r="C22" s="52"/>
      <c r="D22" s="10"/>
      <c r="E22" s="15"/>
      <c r="F22" s="15"/>
      <c r="G22" s="15"/>
      <c r="H22" s="15"/>
      <c r="I22" s="14"/>
      <c r="J22" s="45"/>
      <c r="K22" s="26"/>
    </row>
    <row r="23" spans="2:11" ht="12.75">
      <c r="B23" s="51" t="s">
        <v>118</v>
      </c>
      <c r="C23" s="52"/>
      <c r="D23" s="10"/>
      <c r="E23" s="15"/>
      <c r="F23" s="15"/>
      <c r="G23" s="15"/>
      <c r="H23" s="15"/>
      <c r="I23" s="14"/>
      <c r="J23" s="45">
        <v>11413</v>
      </c>
      <c r="K23" s="26"/>
    </row>
    <row r="24" spans="2:11" ht="12.75">
      <c r="B24" s="51" t="s">
        <v>117</v>
      </c>
      <c r="C24" s="52"/>
      <c r="D24" s="10"/>
      <c r="E24" s="15"/>
      <c r="F24" s="15"/>
      <c r="G24" s="15"/>
      <c r="H24" s="15"/>
      <c r="I24" s="14"/>
      <c r="J24" s="45">
        <v>69</v>
      </c>
      <c r="K24" s="26"/>
    </row>
    <row r="25" spans="2:11" ht="12.75">
      <c r="B25" s="50" t="s">
        <v>31</v>
      </c>
      <c r="C25" s="27"/>
      <c r="D25" s="11">
        <v>906</v>
      </c>
      <c r="E25" s="14" t="s">
        <v>24</v>
      </c>
      <c r="F25" s="14" t="s">
        <v>25</v>
      </c>
      <c r="G25" s="14" t="s">
        <v>26</v>
      </c>
      <c r="H25" s="14" t="s">
        <v>27</v>
      </c>
      <c r="I25" s="14" t="s">
        <v>32</v>
      </c>
      <c r="J25" s="50">
        <f>J26+J27+J28</f>
        <v>690.4</v>
      </c>
      <c r="K25" s="50"/>
    </row>
    <row r="26" spans="2:11" ht="12.75">
      <c r="B26" s="48" t="s">
        <v>33</v>
      </c>
      <c r="C26" s="48"/>
      <c r="D26" s="10"/>
      <c r="E26" s="15"/>
      <c r="F26" s="15"/>
      <c r="G26" s="15"/>
      <c r="H26" s="15"/>
      <c r="I26" s="14"/>
      <c r="J26" s="27">
        <v>35</v>
      </c>
      <c r="K26" s="27"/>
    </row>
    <row r="27" spans="2:11" ht="12.75">
      <c r="B27" s="48" t="s">
        <v>34</v>
      </c>
      <c r="C27" s="48"/>
      <c r="D27" s="10"/>
      <c r="E27" s="15"/>
      <c r="F27" s="15"/>
      <c r="G27" s="15"/>
      <c r="H27" s="15"/>
      <c r="I27" s="14"/>
      <c r="J27" s="27">
        <v>10.4</v>
      </c>
      <c r="K27" s="27"/>
    </row>
    <row r="28" spans="2:11" ht="12.75">
      <c r="B28" s="48" t="s">
        <v>35</v>
      </c>
      <c r="C28" s="48"/>
      <c r="D28" s="10"/>
      <c r="E28" s="15"/>
      <c r="F28" s="15"/>
      <c r="G28" s="15"/>
      <c r="H28" s="15"/>
      <c r="I28" s="14"/>
      <c r="J28" s="27">
        <v>645</v>
      </c>
      <c r="K28" s="27"/>
    </row>
    <row r="29" spans="2:11" ht="12.75">
      <c r="B29" s="53" t="s">
        <v>36</v>
      </c>
      <c r="C29" s="53"/>
      <c r="D29" s="11">
        <v>906</v>
      </c>
      <c r="E29" s="14" t="s">
        <v>24</v>
      </c>
      <c r="F29" s="14" t="s">
        <v>25</v>
      </c>
      <c r="G29" s="14" t="s">
        <v>26</v>
      </c>
      <c r="H29" s="14" t="s">
        <v>27</v>
      </c>
      <c r="I29" s="14" t="s">
        <v>37</v>
      </c>
      <c r="J29" s="50">
        <f>J31+J32</f>
        <v>3444.9</v>
      </c>
      <c r="K29" s="50"/>
    </row>
    <row r="30" spans="2:11" ht="12.75">
      <c r="B30" s="68" t="s">
        <v>29</v>
      </c>
      <c r="C30" s="69"/>
      <c r="D30" s="10"/>
      <c r="E30" s="15"/>
      <c r="F30" s="15"/>
      <c r="G30" s="15"/>
      <c r="H30" s="15"/>
      <c r="I30" s="14"/>
      <c r="J30" s="45"/>
      <c r="K30" s="26"/>
    </row>
    <row r="31" spans="2:11" ht="24.75" customHeight="1">
      <c r="B31" s="66" t="s">
        <v>38</v>
      </c>
      <c r="C31" s="67"/>
      <c r="D31" s="10"/>
      <c r="E31" s="15"/>
      <c r="F31" s="15"/>
      <c r="G31" s="15"/>
      <c r="H31" s="15"/>
      <c r="I31" s="14"/>
      <c r="J31" s="45">
        <v>3423.9</v>
      </c>
      <c r="K31" s="26"/>
    </row>
    <row r="32" spans="2:12" ht="12.75">
      <c r="B32" s="68" t="s">
        <v>30</v>
      </c>
      <c r="C32" s="69"/>
      <c r="D32" s="10"/>
      <c r="E32" s="15"/>
      <c r="F32" s="15"/>
      <c r="G32" s="15"/>
      <c r="H32" s="15"/>
      <c r="I32" s="14"/>
      <c r="J32" s="45">
        <v>21</v>
      </c>
      <c r="K32" s="26"/>
      <c r="L32" s="24"/>
    </row>
    <row r="33" spans="2:11" ht="12.75">
      <c r="B33" s="53" t="s">
        <v>39</v>
      </c>
      <c r="C33" s="48"/>
      <c r="D33" s="11">
        <v>906</v>
      </c>
      <c r="E33" s="14" t="s">
        <v>24</v>
      </c>
      <c r="F33" s="14" t="s">
        <v>25</v>
      </c>
      <c r="G33" s="14" t="s">
        <v>26</v>
      </c>
      <c r="H33" s="14" t="s">
        <v>27</v>
      </c>
      <c r="I33" s="14" t="s">
        <v>40</v>
      </c>
      <c r="J33" s="50">
        <f>J34+J35</f>
        <v>60</v>
      </c>
      <c r="K33" s="50"/>
    </row>
    <row r="34" spans="2:11" ht="12.75">
      <c r="B34" s="56" t="s">
        <v>41</v>
      </c>
      <c r="C34" s="56"/>
      <c r="D34" s="10"/>
      <c r="E34" s="15"/>
      <c r="F34" s="15"/>
      <c r="G34" s="15"/>
      <c r="H34" s="15"/>
      <c r="I34" s="11"/>
      <c r="J34" s="27">
        <v>20</v>
      </c>
      <c r="K34" s="27"/>
    </row>
    <row r="35" spans="2:11" ht="12.75">
      <c r="B35" s="54" t="s">
        <v>42</v>
      </c>
      <c r="C35" s="55"/>
      <c r="D35" s="10"/>
      <c r="E35" s="15"/>
      <c r="F35" s="15"/>
      <c r="G35" s="15"/>
      <c r="H35" s="15"/>
      <c r="I35" s="11"/>
      <c r="J35" s="45">
        <v>40</v>
      </c>
      <c r="K35" s="26"/>
    </row>
    <row r="36" spans="2:11" ht="12.75">
      <c r="B36" s="53" t="s">
        <v>43</v>
      </c>
      <c r="C36" s="48"/>
      <c r="D36" s="11">
        <v>906</v>
      </c>
      <c r="E36" s="14" t="s">
        <v>24</v>
      </c>
      <c r="F36" s="14" t="s">
        <v>25</v>
      </c>
      <c r="G36" s="14" t="s">
        <v>26</v>
      </c>
      <c r="H36" s="14" t="s">
        <v>27</v>
      </c>
      <c r="I36" s="11">
        <v>222</v>
      </c>
      <c r="J36" s="50">
        <f>J37+J38+J39</f>
        <v>50</v>
      </c>
      <c r="K36" s="50"/>
    </row>
    <row r="37" spans="2:11" ht="12.75">
      <c r="B37" s="56" t="s">
        <v>44</v>
      </c>
      <c r="C37" s="56"/>
      <c r="D37" s="10"/>
      <c r="E37" s="15"/>
      <c r="F37" s="15"/>
      <c r="G37" s="15"/>
      <c r="H37" s="15"/>
      <c r="I37" s="11"/>
      <c r="J37" s="27">
        <v>10</v>
      </c>
      <c r="K37" s="27"/>
    </row>
    <row r="38" spans="2:11" ht="12.75">
      <c r="B38" s="56" t="s">
        <v>45</v>
      </c>
      <c r="C38" s="56"/>
      <c r="D38" s="10"/>
      <c r="E38" s="15"/>
      <c r="F38" s="15"/>
      <c r="G38" s="15"/>
      <c r="H38" s="15"/>
      <c r="I38" s="11"/>
      <c r="J38" s="27">
        <v>40</v>
      </c>
      <c r="K38" s="27"/>
    </row>
    <row r="39" spans="2:11" ht="40.5" customHeight="1">
      <c r="B39" s="64" t="s">
        <v>105</v>
      </c>
      <c r="C39" s="65"/>
      <c r="D39" s="10"/>
      <c r="E39" s="15"/>
      <c r="F39" s="15"/>
      <c r="G39" s="15"/>
      <c r="H39" s="15"/>
      <c r="I39" s="11"/>
      <c r="J39" s="45"/>
      <c r="K39" s="26"/>
    </row>
    <row r="40" spans="2:11" ht="12.75">
      <c r="B40" s="53" t="s">
        <v>46</v>
      </c>
      <c r="C40" s="48"/>
      <c r="D40" s="11">
        <v>906</v>
      </c>
      <c r="E40" s="14" t="s">
        <v>24</v>
      </c>
      <c r="F40" s="14" t="s">
        <v>25</v>
      </c>
      <c r="G40" s="14" t="s">
        <v>26</v>
      </c>
      <c r="H40" s="14" t="s">
        <v>27</v>
      </c>
      <c r="I40" s="11">
        <v>223</v>
      </c>
      <c r="J40" s="50">
        <f>J41+J42+J43+J44</f>
        <v>1686</v>
      </c>
      <c r="K40" s="50"/>
    </row>
    <row r="41" spans="2:11" ht="12.75">
      <c r="B41" s="56" t="s">
        <v>47</v>
      </c>
      <c r="C41" s="56"/>
      <c r="D41" s="10"/>
      <c r="E41" s="15"/>
      <c r="F41" s="15"/>
      <c r="G41" s="15"/>
      <c r="H41" s="15"/>
      <c r="I41" s="11"/>
      <c r="J41" s="27">
        <v>196</v>
      </c>
      <c r="K41" s="27"/>
    </row>
    <row r="42" spans="2:11" ht="12.75">
      <c r="B42" s="56" t="s">
        <v>48</v>
      </c>
      <c r="C42" s="56"/>
      <c r="D42" s="10"/>
      <c r="E42" s="15"/>
      <c r="F42" s="15"/>
      <c r="G42" s="15"/>
      <c r="H42" s="15"/>
      <c r="I42" s="11"/>
      <c r="J42" s="27">
        <v>1431</v>
      </c>
      <c r="K42" s="27"/>
    </row>
    <row r="43" spans="2:11" ht="12.75">
      <c r="B43" s="56" t="s">
        <v>49</v>
      </c>
      <c r="C43" s="56"/>
      <c r="D43" s="10"/>
      <c r="E43" s="15"/>
      <c r="F43" s="15"/>
      <c r="G43" s="15"/>
      <c r="H43" s="15"/>
      <c r="I43" s="11"/>
      <c r="J43" s="27">
        <v>12</v>
      </c>
      <c r="K43" s="27"/>
    </row>
    <row r="44" spans="2:11" ht="12.75">
      <c r="B44" s="54" t="s">
        <v>50</v>
      </c>
      <c r="C44" s="55"/>
      <c r="D44" s="10"/>
      <c r="E44" s="15"/>
      <c r="F44" s="15"/>
      <c r="G44" s="15"/>
      <c r="H44" s="15"/>
      <c r="I44" s="11"/>
      <c r="J44" s="45">
        <v>47</v>
      </c>
      <c r="K44" s="26"/>
    </row>
    <row r="45" spans="2:11" ht="12.75">
      <c r="B45" s="53" t="s">
        <v>51</v>
      </c>
      <c r="C45" s="48"/>
      <c r="D45" s="11">
        <v>906</v>
      </c>
      <c r="E45" s="14" t="s">
        <v>24</v>
      </c>
      <c r="F45" s="14" t="s">
        <v>25</v>
      </c>
      <c r="G45" s="14" t="s">
        <v>26</v>
      </c>
      <c r="H45" s="14" t="s">
        <v>27</v>
      </c>
      <c r="I45" s="11">
        <v>225</v>
      </c>
      <c r="J45" s="50">
        <f>J46+J47+J48+J49+J50+J51+J55+J56+J52+J53+J54</f>
        <v>629</v>
      </c>
      <c r="K45" s="50"/>
    </row>
    <row r="46" spans="2:11" ht="12.75">
      <c r="B46" s="56" t="s">
        <v>52</v>
      </c>
      <c r="C46" s="56"/>
      <c r="D46" s="10"/>
      <c r="E46" s="10"/>
      <c r="F46" s="10"/>
      <c r="G46" s="10"/>
      <c r="H46" s="10"/>
      <c r="I46" s="11"/>
      <c r="J46" s="27">
        <v>180</v>
      </c>
      <c r="K46" s="27"/>
    </row>
    <row r="47" spans="2:11" ht="12.75">
      <c r="B47" s="56"/>
      <c r="C47" s="56"/>
      <c r="D47" s="10"/>
      <c r="E47" s="10"/>
      <c r="F47" s="10"/>
      <c r="G47" s="10"/>
      <c r="H47" s="10"/>
      <c r="I47" s="11"/>
      <c r="J47" s="27"/>
      <c r="K47" s="27"/>
    </row>
    <row r="48" spans="2:11" ht="12.75">
      <c r="B48" s="56" t="s">
        <v>55</v>
      </c>
      <c r="C48" s="56"/>
      <c r="D48" s="10"/>
      <c r="E48" s="10"/>
      <c r="F48" s="10"/>
      <c r="G48" s="10"/>
      <c r="H48" s="10"/>
      <c r="I48" s="11"/>
      <c r="J48" s="27">
        <v>20</v>
      </c>
      <c r="K48" s="27"/>
    </row>
    <row r="49" spans="2:11" ht="12.75">
      <c r="B49" s="56" t="s">
        <v>56</v>
      </c>
      <c r="C49" s="56"/>
      <c r="D49" s="10"/>
      <c r="E49" s="10"/>
      <c r="F49" s="10"/>
      <c r="G49" s="10"/>
      <c r="H49" s="10"/>
      <c r="I49" s="11"/>
      <c r="J49" s="27">
        <v>10</v>
      </c>
      <c r="K49" s="27"/>
    </row>
    <row r="50" spans="2:11" ht="26.25" customHeight="1">
      <c r="B50" s="58" t="s">
        <v>57</v>
      </c>
      <c r="C50" s="58"/>
      <c r="D50" s="10"/>
      <c r="E50" s="10"/>
      <c r="F50" s="10"/>
      <c r="G50" s="10"/>
      <c r="H50" s="10"/>
      <c r="I50" s="11"/>
      <c r="J50" s="27"/>
      <c r="K50" s="27"/>
    </row>
    <row r="51" spans="2:11" ht="17.25" customHeight="1">
      <c r="B51" s="56" t="s">
        <v>101</v>
      </c>
      <c r="C51" s="56"/>
      <c r="D51" s="10"/>
      <c r="E51" s="10"/>
      <c r="F51" s="10"/>
      <c r="G51" s="10"/>
      <c r="H51" s="10"/>
      <c r="I51" s="11"/>
      <c r="J51" s="27"/>
      <c r="K51" s="27"/>
    </row>
    <row r="52" spans="2:11" ht="39.75" customHeight="1">
      <c r="B52" s="28" t="s">
        <v>102</v>
      </c>
      <c r="C52" s="29"/>
      <c r="D52" s="10"/>
      <c r="E52" s="10"/>
      <c r="F52" s="10"/>
      <c r="G52" s="10"/>
      <c r="H52" s="10"/>
      <c r="I52" s="11"/>
      <c r="J52" s="27">
        <v>30</v>
      </c>
      <c r="K52" s="27"/>
    </row>
    <row r="53" spans="2:11" ht="17.25" customHeight="1">
      <c r="B53" s="30" t="s">
        <v>103</v>
      </c>
      <c r="C53" s="30"/>
      <c r="D53" s="10"/>
      <c r="E53" s="10"/>
      <c r="F53" s="10"/>
      <c r="G53" s="10"/>
      <c r="H53" s="10"/>
      <c r="I53" s="11"/>
      <c r="J53" s="27">
        <v>60</v>
      </c>
      <c r="K53" s="27"/>
    </row>
    <row r="54" spans="2:11" ht="26.25" customHeight="1">
      <c r="B54" s="33" t="s">
        <v>104</v>
      </c>
      <c r="C54" s="34"/>
      <c r="D54" s="10"/>
      <c r="E54" s="10"/>
      <c r="F54" s="10"/>
      <c r="G54" s="10"/>
      <c r="H54" s="10"/>
      <c r="I54" s="11"/>
      <c r="J54" s="27">
        <v>229</v>
      </c>
      <c r="K54" s="27"/>
    </row>
    <row r="55" spans="2:11" ht="12.75">
      <c r="B55" s="43" t="s">
        <v>58</v>
      </c>
      <c r="C55" s="44"/>
      <c r="D55" s="10"/>
      <c r="E55" s="10"/>
      <c r="F55" s="10"/>
      <c r="G55" s="10"/>
      <c r="H55" s="10"/>
      <c r="I55" s="11"/>
      <c r="J55" s="45"/>
      <c r="K55" s="26"/>
    </row>
    <row r="56" spans="2:11" ht="12.75">
      <c r="B56" s="57" t="s">
        <v>107</v>
      </c>
      <c r="C56" s="57"/>
      <c r="D56" s="11">
        <v>906</v>
      </c>
      <c r="E56" s="14" t="s">
        <v>24</v>
      </c>
      <c r="F56" s="14" t="s">
        <v>25</v>
      </c>
      <c r="G56" s="14" t="s">
        <v>26</v>
      </c>
      <c r="H56" s="14" t="s">
        <v>27</v>
      </c>
      <c r="I56" s="11">
        <v>225</v>
      </c>
      <c r="J56" s="50">
        <f>J57</f>
        <v>100</v>
      </c>
      <c r="K56" s="50"/>
    </row>
    <row r="57" spans="2:11" ht="60" customHeight="1">
      <c r="B57" s="33" t="s">
        <v>106</v>
      </c>
      <c r="C57" s="34"/>
      <c r="D57" s="10"/>
      <c r="E57" s="10"/>
      <c r="F57" s="10"/>
      <c r="G57" s="10"/>
      <c r="H57" s="10"/>
      <c r="I57" s="11"/>
      <c r="J57" s="45">
        <v>100</v>
      </c>
      <c r="K57" s="26"/>
    </row>
    <row r="58" spans="2:11" ht="12.75">
      <c r="B58" s="46" t="s">
        <v>59</v>
      </c>
      <c r="C58" s="44"/>
      <c r="D58" s="11">
        <v>906</v>
      </c>
      <c r="E58" s="14" t="s">
        <v>24</v>
      </c>
      <c r="F58" s="14" t="s">
        <v>25</v>
      </c>
      <c r="G58" s="14" t="s">
        <v>26</v>
      </c>
      <c r="H58" s="14" t="s">
        <v>27</v>
      </c>
      <c r="I58" s="11">
        <v>226</v>
      </c>
      <c r="J58" s="50">
        <f>J59+J60+J61+J62+J63+J64+J65+J66+J67+J68+J69</f>
        <v>221</v>
      </c>
      <c r="K58" s="50"/>
    </row>
    <row r="59" spans="2:11" ht="12.75">
      <c r="B59" s="56" t="s">
        <v>60</v>
      </c>
      <c r="C59" s="56"/>
      <c r="D59" s="10"/>
      <c r="E59" s="10"/>
      <c r="F59" s="10"/>
      <c r="G59" s="10"/>
      <c r="H59" s="10"/>
      <c r="I59" s="11"/>
      <c r="J59" s="27">
        <v>10</v>
      </c>
      <c r="K59" s="27"/>
    </row>
    <row r="60" spans="2:11" ht="12.75">
      <c r="B60" s="56" t="s">
        <v>61</v>
      </c>
      <c r="C60" s="56"/>
      <c r="D60" s="10"/>
      <c r="E60" s="10"/>
      <c r="F60" s="10"/>
      <c r="G60" s="10"/>
      <c r="H60" s="10"/>
      <c r="I60" s="11"/>
      <c r="J60" s="27">
        <v>15</v>
      </c>
      <c r="K60" s="27"/>
    </row>
    <row r="61" spans="2:11" ht="12.75">
      <c r="B61" s="56" t="s">
        <v>62</v>
      </c>
      <c r="C61" s="56"/>
      <c r="D61" s="10"/>
      <c r="E61" s="10"/>
      <c r="F61" s="10"/>
      <c r="G61" s="10"/>
      <c r="H61" s="10"/>
      <c r="I61" s="11"/>
      <c r="J61" s="27">
        <v>20</v>
      </c>
      <c r="K61" s="27"/>
    </row>
    <row r="62" spans="2:11" ht="12.75">
      <c r="B62" s="56" t="s">
        <v>53</v>
      </c>
      <c r="C62" s="56"/>
      <c r="D62" s="14"/>
      <c r="E62" s="10"/>
      <c r="F62" s="10"/>
      <c r="G62" s="10"/>
      <c r="H62" s="10"/>
      <c r="I62" s="11"/>
      <c r="J62" s="45">
        <v>96</v>
      </c>
      <c r="K62" s="26"/>
    </row>
    <row r="63" spans="2:11" ht="12.75">
      <c r="B63" s="56" t="s">
        <v>54</v>
      </c>
      <c r="C63" s="56"/>
      <c r="D63" s="10"/>
      <c r="E63" s="10"/>
      <c r="F63" s="10"/>
      <c r="G63" s="10"/>
      <c r="H63" s="10"/>
      <c r="I63" s="11"/>
      <c r="J63" s="27">
        <v>21</v>
      </c>
      <c r="K63" s="27"/>
    </row>
    <row r="64" spans="2:11" ht="36.75" customHeight="1">
      <c r="B64" s="33" t="s">
        <v>115</v>
      </c>
      <c r="C64" s="34"/>
      <c r="D64" s="10"/>
      <c r="E64" s="10"/>
      <c r="F64" s="10"/>
      <c r="G64" s="10"/>
      <c r="H64" s="10"/>
      <c r="I64" s="10"/>
      <c r="J64" s="45">
        <v>26</v>
      </c>
      <c r="K64" s="26"/>
    </row>
    <row r="65" spans="2:11" ht="12.75">
      <c r="B65" s="56" t="s">
        <v>63</v>
      </c>
      <c r="C65" s="56"/>
      <c r="D65" s="10"/>
      <c r="E65" s="10"/>
      <c r="F65" s="10"/>
      <c r="G65" s="10"/>
      <c r="H65" s="10"/>
      <c r="I65" s="10"/>
      <c r="J65" s="45"/>
      <c r="K65" s="26"/>
    </row>
    <row r="66" spans="2:11" ht="12.75">
      <c r="B66" s="54" t="s">
        <v>64</v>
      </c>
      <c r="C66" s="55"/>
      <c r="D66" s="10"/>
      <c r="E66" s="10"/>
      <c r="F66" s="10"/>
      <c r="G66" s="10"/>
      <c r="H66" s="10"/>
      <c r="I66" s="10"/>
      <c r="J66" s="45">
        <v>17</v>
      </c>
      <c r="K66" s="26"/>
    </row>
    <row r="67" spans="2:11" ht="12.75">
      <c r="B67" s="54" t="s">
        <v>65</v>
      </c>
      <c r="C67" s="55"/>
      <c r="D67" s="10"/>
      <c r="E67" s="10"/>
      <c r="F67" s="10"/>
      <c r="G67" s="10"/>
      <c r="H67" s="10"/>
      <c r="I67" s="10"/>
      <c r="J67" s="45">
        <v>2</v>
      </c>
      <c r="K67" s="26"/>
    </row>
    <row r="68" spans="2:11" ht="12.75">
      <c r="B68" s="54" t="s">
        <v>66</v>
      </c>
      <c r="C68" s="55"/>
      <c r="D68" s="10"/>
      <c r="E68" s="10"/>
      <c r="F68" s="10"/>
      <c r="G68" s="10"/>
      <c r="H68" s="10"/>
      <c r="I68" s="10"/>
      <c r="J68" s="45"/>
      <c r="K68" s="26"/>
    </row>
    <row r="69" spans="2:11" ht="12.75">
      <c r="B69" s="54" t="s">
        <v>67</v>
      </c>
      <c r="C69" s="55"/>
      <c r="D69" s="10"/>
      <c r="E69" s="10"/>
      <c r="F69" s="10"/>
      <c r="G69" s="10"/>
      <c r="H69" s="10"/>
      <c r="I69" s="10"/>
      <c r="J69" s="45">
        <v>14</v>
      </c>
      <c r="K69" s="26"/>
    </row>
    <row r="70" spans="2:11" ht="12.75">
      <c r="B70" s="53" t="s">
        <v>68</v>
      </c>
      <c r="C70" s="48"/>
      <c r="D70" s="11">
        <v>906</v>
      </c>
      <c r="E70" s="14" t="s">
        <v>24</v>
      </c>
      <c r="F70" s="14" t="s">
        <v>25</v>
      </c>
      <c r="G70" s="14" t="s">
        <v>26</v>
      </c>
      <c r="H70" s="14" t="s">
        <v>27</v>
      </c>
      <c r="I70" s="11">
        <v>262</v>
      </c>
      <c r="J70" s="37">
        <f>J71+J72+J73</f>
        <v>0</v>
      </c>
      <c r="K70" s="38"/>
    </row>
    <row r="71" spans="2:11" ht="12.75">
      <c r="B71" s="48" t="s">
        <v>69</v>
      </c>
      <c r="C71" s="48"/>
      <c r="D71" s="10"/>
      <c r="E71" s="10"/>
      <c r="F71" s="10"/>
      <c r="G71" s="10"/>
      <c r="H71" s="10"/>
      <c r="I71" s="10"/>
      <c r="J71" s="45"/>
      <c r="K71" s="26"/>
    </row>
    <row r="72" spans="2:11" ht="12.75">
      <c r="B72" s="43" t="s">
        <v>70</v>
      </c>
      <c r="C72" s="44"/>
      <c r="D72" s="10"/>
      <c r="E72" s="10"/>
      <c r="F72" s="10"/>
      <c r="G72" s="10"/>
      <c r="H72" s="10"/>
      <c r="I72" s="10"/>
      <c r="J72" s="45"/>
      <c r="K72" s="26"/>
    </row>
    <row r="73" spans="2:11" ht="12.75">
      <c r="B73" s="43" t="s">
        <v>71</v>
      </c>
      <c r="C73" s="44"/>
      <c r="D73" s="10"/>
      <c r="E73" s="10"/>
      <c r="F73" s="10"/>
      <c r="G73" s="10"/>
      <c r="H73" s="10"/>
      <c r="I73" s="10"/>
      <c r="J73" s="45"/>
      <c r="K73" s="26"/>
    </row>
    <row r="74" spans="2:11" ht="12.75">
      <c r="B74" s="53" t="s">
        <v>72</v>
      </c>
      <c r="C74" s="48"/>
      <c r="D74" s="11">
        <v>906</v>
      </c>
      <c r="E74" s="14" t="s">
        <v>24</v>
      </c>
      <c r="F74" s="14" t="s">
        <v>25</v>
      </c>
      <c r="G74" s="14" t="s">
        <v>26</v>
      </c>
      <c r="H74" s="14" t="s">
        <v>27</v>
      </c>
      <c r="I74" s="11">
        <v>290</v>
      </c>
      <c r="J74" s="50">
        <f>J75+J76</f>
        <v>5</v>
      </c>
      <c r="K74" s="50"/>
    </row>
    <row r="75" spans="2:11" ht="12.75">
      <c r="B75" s="51" t="s">
        <v>73</v>
      </c>
      <c r="C75" s="52"/>
      <c r="D75" s="11"/>
      <c r="E75" s="14"/>
      <c r="F75" s="14"/>
      <c r="G75" s="14"/>
      <c r="H75" s="14"/>
      <c r="I75" s="11"/>
      <c r="J75" s="45"/>
      <c r="K75" s="26"/>
    </row>
    <row r="76" spans="2:11" ht="12.75">
      <c r="B76" s="51" t="s">
        <v>74</v>
      </c>
      <c r="C76" s="52"/>
      <c r="D76" s="11"/>
      <c r="E76" s="14"/>
      <c r="F76" s="14"/>
      <c r="G76" s="14"/>
      <c r="H76" s="14"/>
      <c r="I76" s="11"/>
      <c r="J76" s="45">
        <v>5</v>
      </c>
      <c r="K76" s="26"/>
    </row>
    <row r="77" spans="2:11" ht="24.75" customHeight="1">
      <c r="B77" s="41" t="s">
        <v>75</v>
      </c>
      <c r="C77" s="42"/>
      <c r="D77" s="11">
        <v>906</v>
      </c>
      <c r="E77" s="14" t="s">
        <v>24</v>
      </c>
      <c r="F77" s="14" t="s">
        <v>25</v>
      </c>
      <c r="G77" s="14" t="s">
        <v>26</v>
      </c>
      <c r="H77" s="14" t="s">
        <v>27</v>
      </c>
      <c r="I77" s="11">
        <v>310</v>
      </c>
      <c r="J77" s="50">
        <f>J78+J79+J80+J81+J82+J83</f>
        <v>490</v>
      </c>
      <c r="K77" s="50"/>
    </row>
    <row r="78" spans="2:11" ht="24.75" customHeight="1">
      <c r="B78" s="31" t="s">
        <v>119</v>
      </c>
      <c r="C78" s="61"/>
      <c r="D78" s="11"/>
      <c r="E78" s="14"/>
      <c r="F78" s="14"/>
      <c r="G78" s="14"/>
      <c r="H78" s="14"/>
      <c r="I78" s="11"/>
      <c r="J78" s="25">
        <v>100</v>
      </c>
      <c r="K78" s="26"/>
    </row>
    <row r="79" spans="2:11" ht="24.75" customHeight="1">
      <c r="B79" s="62" t="s">
        <v>120</v>
      </c>
      <c r="C79" s="63"/>
      <c r="D79" s="11"/>
      <c r="E79" s="14"/>
      <c r="F79" s="14"/>
      <c r="G79" s="14"/>
      <c r="H79" s="14"/>
      <c r="I79" s="11"/>
      <c r="J79" s="25">
        <v>160</v>
      </c>
      <c r="K79" s="26"/>
    </row>
    <row r="80" spans="2:11" ht="15" customHeight="1">
      <c r="B80" s="31" t="s">
        <v>121</v>
      </c>
      <c r="C80" s="32"/>
      <c r="D80" s="11"/>
      <c r="E80" s="14"/>
      <c r="F80" s="14"/>
      <c r="G80" s="14"/>
      <c r="H80" s="14"/>
      <c r="I80" s="11"/>
      <c r="J80" s="25">
        <v>100</v>
      </c>
      <c r="K80" s="26"/>
    </row>
    <row r="81" spans="2:11" ht="15" customHeight="1">
      <c r="B81" s="31" t="s">
        <v>122</v>
      </c>
      <c r="C81" s="32"/>
      <c r="D81" s="11"/>
      <c r="E81" s="14"/>
      <c r="F81" s="14"/>
      <c r="G81" s="14"/>
      <c r="H81" s="14"/>
      <c r="I81" s="11"/>
      <c r="J81" s="25">
        <v>30</v>
      </c>
      <c r="K81" s="26"/>
    </row>
    <row r="82" spans="2:11" ht="15" customHeight="1">
      <c r="B82" s="31" t="s">
        <v>123</v>
      </c>
      <c r="C82" s="32"/>
      <c r="D82" s="11"/>
      <c r="E82" s="14"/>
      <c r="F82" s="14"/>
      <c r="G82" s="14"/>
      <c r="H82" s="14"/>
      <c r="I82" s="11"/>
      <c r="J82" s="25">
        <v>30</v>
      </c>
      <c r="K82" s="26"/>
    </row>
    <row r="83" spans="2:11" ht="15" customHeight="1">
      <c r="B83" s="31" t="s">
        <v>124</v>
      </c>
      <c r="C83" s="32"/>
      <c r="D83" s="11"/>
      <c r="E83" s="14"/>
      <c r="F83" s="14"/>
      <c r="G83" s="14"/>
      <c r="H83" s="14"/>
      <c r="I83" s="11"/>
      <c r="J83" s="25">
        <v>70</v>
      </c>
      <c r="K83" s="26"/>
    </row>
    <row r="84" spans="2:11" ht="27" customHeight="1">
      <c r="B84" s="49" t="s">
        <v>76</v>
      </c>
      <c r="C84" s="49"/>
      <c r="D84" s="11">
        <v>906</v>
      </c>
      <c r="E84" s="14" t="s">
        <v>24</v>
      </c>
      <c r="F84" s="14" t="s">
        <v>25</v>
      </c>
      <c r="G84" s="14" t="s">
        <v>26</v>
      </c>
      <c r="H84" s="14" t="s">
        <v>27</v>
      </c>
      <c r="I84" s="11">
        <v>340</v>
      </c>
      <c r="J84" s="50">
        <f>J85+J86+J87+J88+J89+J90+J92+J95+J96+J97+J93+J94</f>
        <v>439.47</v>
      </c>
      <c r="K84" s="50"/>
    </row>
    <row r="85" spans="2:11" ht="12.75">
      <c r="B85" s="48" t="s">
        <v>77</v>
      </c>
      <c r="C85" s="48"/>
      <c r="D85" s="10"/>
      <c r="E85" s="10"/>
      <c r="F85" s="10"/>
      <c r="G85" s="10"/>
      <c r="H85" s="10"/>
      <c r="I85" s="10"/>
      <c r="J85" s="27">
        <v>10</v>
      </c>
      <c r="K85" s="27"/>
    </row>
    <row r="86" spans="2:11" ht="12.75">
      <c r="B86" s="43" t="s">
        <v>78</v>
      </c>
      <c r="C86" s="44"/>
      <c r="D86" s="10"/>
      <c r="E86" s="10"/>
      <c r="F86" s="10"/>
      <c r="G86" s="10"/>
      <c r="H86" s="10"/>
      <c r="I86" s="10"/>
      <c r="J86" s="45">
        <v>110</v>
      </c>
      <c r="K86" s="26"/>
    </row>
    <row r="87" spans="2:11" ht="12.75">
      <c r="B87" s="43" t="s">
        <v>79</v>
      </c>
      <c r="C87" s="44"/>
      <c r="D87" s="10"/>
      <c r="E87" s="10"/>
      <c r="F87" s="10"/>
      <c r="G87" s="10"/>
      <c r="H87" s="10"/>
      <c r="I87" s="10"/>
      <c r="J87" s="45">
        <v>30</v>
      </c>
      <c r="K87" s="26"/>
    </row>
    <row r="88" spans="2:11" ht="12.75">
      <c r="B88" s="43" t="s">
        <v>80</v>
      </c>
      <c r="C88" s="44"/>
      <c r="D88" s="10"/>
      <c r="E88" s="10"/>
      <c r="F88" s="10"/>
      <c r="G88" s="10"/>
      <c r="H88" s="10"/>
      <c r="I88" s="10"/>
      <c r="J88" s="45">
        <v>2</v>
      </c>
      <c r="K88" s="26"/>
    </row>
    <row r="89" spans="2:11" ht="12.75">
      <c r="B89" s="43" t="s">
        <v>81</v>
      </c>
      <c r="C89" s="44"/>
      <c r="D89" s="10"/>
      <c r="E89" s="10"/>
      <c r="F89" s="10"/>
      <c r="G89" s="10"/>
      <c r="H89" s="10"/>
      <c r="I89" s="10"/>
      <c r="J89" s="45">
        <v>35.47</v>
      </c>
      <c r="K89" s="26"/>
    </row>
    <row r="90" spans="2:11" ht="12.75">
      <c r="B90" s="43" t="s">
        <v>82</v>
      </c>
      <c r="C90" s="44"/>
      <c r="D90" s="10"/>
      <c r="E90" s="10"/>
      <c r="F90" s="10"/>
      <c r="G90" s="10"/>
      <c r="H90" s="10"/>
      <c r="I90" s="10"/>
      <c r="J90" s="45">
        <v>50</v>
      </c>
      <c r="K90" s="26"/>
    </row>
    <row r="91" spans="2:11" ht="12.75">
      <c r="B91" s="46" t="s">
        <v>107</v>
      </c>
      <c r="C91" s="38"/>
      <c r="D91" s="11">
        <v>906</v>
      </c>
      <c r="E91" s="14" t="s">
        <v>24</v>
      </c>
      <c r="F91" s="14" t="s">
        <v>25</v>
      </c>
      <c r="G91" s="14" t="s">
        <v>26</v>
      </c>
      <c r="H91" s="14" t="s">
        <v>27</v>
      </c>
      <c r="I91" s="10"/>
      <c r="J91" s="18"/>
      <c r="K91" s="19"/>
    </row>
    <row r="92" spans="2:11" ht="36.75" customHeight="1">
      <c r="B92" s="33" t="s">
        <v>111</v>
      </c>
      <c r="C92" s="34"/>
      <c r="D92" s="10"/>
      <c r="E92" s="10"/>
      <c r="F92" s="10"/>
      <c r="G92" s="10"/>
      <c r="H92" s="10"/>
      <c r="I92" s="10"/>
      <c r="J92" s="45">
        <v>92</v>
      </c>
      <c r="K92" s="26"/>
    </row>
    <row r="93" spans="2:11" ht="24" customHeight="1">
      <c r="B93" s="33" t="s">
        <v>108</v>
      </c>
      <c r="C93" s="34"/>
      <c r="D93" s="10"/>
      <c r="E93" s="10"/>
      <c r="F93" s="10"/>
      <c r="G93" s="10"/>
      <c r="H93" s="10"/>
      <c r="I93" s="10"/>
      <c r="J93" s="27">
        <v>25</v>
      </c>
      <c r="K93" s="27"/>
    </row>
    <row r="94" spans="2:11" ht="24" customHeight="1">
      <c r="B94" s="59" t="s">
        <v>109</v>
      </c>
      <c r="C94" s="60"/>
      <c r="D94" s="10"/>
      <c r="E94" s="10"/>
      <c r="F94" s="10"/>
      <c r="G94" s="10"/>
      <c r="H94" s="10"/>
      <c r="I94" s="10"/>
      <c r="J94" s="27">
        <v>55</v>
      </c>
      <c r="K94" s="27"/>
    </row>
    <row r="95" spans="2:11" ht="12.75">
      <c r="B95" s="48" t="s">
        <v>110</v>
      </c>
      <c r="C95" s="48"/>
      <c r="D95" s="10"/>
      <c r="E95" s="10"/>
      <c r="F95" s="10"/>
      <c r="G95" s="10"/>
      <c r="H95" s="10"/>
      <c r="I95" s="10"/>
      <c r="J95" s="27">
        <v>30</v>
      </c>
      <c r="K95" s="27"/>
    </row>
    <row r="96" spans="2:11" ht="12.75">
      <c r="B96" s="48" t="s">
        <v>83</v>
      </c>
      <c r="C96" s="48"/>
      <c r="D96" s="10"/>
      <c r="E96" s="10"/>
      <c r="F96" s="10"/>
      <c r="G96" s="10"/>
      <c r="H96" s="10"/>
      <c r="I96" s="10"/>
      <c r="J96" s="27"/>
      <c r="K96" s="27"/>
    </row>
    <row r="97" spans="2:11" ht="12.75">
      <c r="B97" s="43" t="s">
        <v>84</v>
      </c>
      <c r="C97" s="44"/>
      <c r="D97" s="10"/>
      <c r="E97" s="10"/>
      <c r="F97" s="10"/>
      <c r="G97" s="10"/>
      <c r="H97" s="10"/>
      <c r="I97" s="10"/>
      <c r="J97" s="45"/>
      <c r="K97" s="26"/>
    </row>
    <row r="98" spans="2:12" ht="12.75">
      <c r="B98" s="46" t="s">
        <v>126</v>
      </c>
      <c r="C98" s="47"/>
      <c r="D98" s="13">
        <v>906</v>
      </c>
      <c r="E98" s="16" t="s">
        <v>24</v>
      </c>
      <c r="F98" s="16" t="s">
        <v>85</v>
      </c>
      <c r="G98" s="16" t="s">
        <v>86</v>
      </c>
      <c r="H98" s="16" t="s">
        <v>87</v>
      </c>
      <c r="I98" s="13">
        <v>290</v>
      </c>
      <c r="J98" s="37">
        <v>156.5</v>
      </c>
      <c r="K98" s="38"/>
      <c r="L98" s="24"/>
    </row>
    <row r="99" spans="2:11" ht="24.75" customHeight="1">
      <c r="B99" s="35" t="s">
        <v>125</v>
      </c>
      <c r="C99" s="36"/>
      <c r="D99" s="13">
        <v>906</v>
      </c>
      <c r="E99" s="16" t="s">
        <v>24</v>
      </c>
      <c r="F99" s="16" t="s">
        <v>85</v>
      </c>
      <c r="G99" s="16" t="s">
        <v>86</v>
      </c>
      <c r="H99" s="16" t="s">
        <v>87</v>
      </c>
      <c r="I99" s="13">
        <v>226</v>
      </c>
      <c r="J99" s="37">
        <v>50</v>
      </c>
      <c r="K99" s="38"/>
    </row>
    <row r="100" spans="2:11" ht="38.25" customHeight="1">
      <c r="B100" s="41" t="s">
        <v>127</v>
      </c>
      <c r="C100" s="42"/>
      <c r="D100" s="13"/>
      <c r="E100" s="16"/>
      <c r="F100" s="16"/>
      <c r="G100" s="16"/>
      <c r="H100" s="16"/>
      <c r="I100" s="13">
        <v>226</v>
      </c>
      <c r="J100" s="37">
        <v>10</v>
      </c>
      <c r="K100" s="38"/>
    </row>
    <row r="101" spans="2:11" ht="38.25" customHeight="1">
      <c r="B101" s="41" t="s">
        <v>128</v>
      </c>
      <c r="C101" s="42"/>
      <c r="D101" s="13"/>
      <c r="E101" s="16"/>
      <c r="F101" s="16"/>
      <c r="G101" s="16"/>
      <c r="H101" s="16"/>
      <c r="I101" s="13">
        <v>222</v>
      </c>
      <c r="J101" s="37">
        <v>1.4</v>
      </c>
      <c r="K101" s="38"/>
    </row>
    <row r="102" spans="2:11" ht="12.75">
      <c r="B102" s="39" t="s">
        <v>88</v>
      </c>
      <c r="C102" s="40"/>
      <c r="D102" s="11"/>
      <c r="E102" s="14"/>
      <c r="F102" s="14"/>
      <c r="G102" s="14"/>
      <c r="H102" s="14"/>
      <c r="I102" s="13"/>
      <c r="J102" s="37">
        <f>J99+J98+J84+J77+J70+J58+J45+J40+J36+J33+J29+J25+J21+J74+J100+J101</f>
        <v>19415.670000000002</v>
      </c>
      <c r="K102" s="38"/>
    </row>
    <row r="103" spans="2:11" ht="12.75">
      <c r="B103" s="46" t="s">
        <v>130</v>
      </c>
      <c r="C103" s="47"/>
      <c r="D103" s="11"/>
      <c r="E103" s="14"/>
      <c r="F103" s="14"/>
      <c r="G103" s="14"/>
      <c r="H103" s="14"/>
      <c r="I103" s="13"/>
      <c r="J103" s="37">
        <v>110</v>
      </c>
      <c r="K103" s="38"/>
    </row>
    <row r="104" spans="2:12" ht="12.75">
      <c r="B104" s="46"/>
      <c r="C104" s="47"/>
      <c r="D104" s="11"/>
      <c r="E104" s="14"/>
      <c r="F104" s="14"/>
      <c r="G104" s="14"/>
      <c r="H104" s="14"/>
      <c r="I104" s="13"/>
      <c r="J104" s="37">
        <f>J102+J103</f>
        <v>19525.670000000002</v>
      </c>
      <c r="K104" s="38"/>
      <c r="L104" s="24"/>
    </row>
    <row r="105" spans="2:11" ht="12.75">
      <c r="B105" s="20"/>
      <c r="C105" s="20"/>
      <c r="D105" s="7"/>
      <c r="E105" s="21"/>
      <c r="F105" s="21"/>
      <c r="G105" s="21"/>
      <c r="H105" s="21"/>
      <c r="I105" s="22"/>
      <c r="J105" s="22"/>
      <c r="K105" s="22"/>
    </row>
    <row r="106" ht="12.75">
      <c r="B106" t="s">
        <v>89</v>
      </c>
    </row>
    <row r="107" spans="2:7" ht="12.75">
      <c r="B107" t="s">
        <v>90</v>
      </c>
      <c r="F107" s="17" t="s">
        <v>91</v>
      </c>
      <c r="G107" s="17"/>
    </row>
    <row r="108" spans="2:6" ht="14.25">
      <c r="B108" s="5" t="s">
        <v>92</v>
      </c>
      <c r="F108" s="5" t="s">
        <v>95</v>
      </c>
    </row>
    <row r="109" ht="12.75">
      <c r="B109" t="s">
        <v>97</v>
      </c>
    </row>
    <row r="112" ht="12.75">
      <c r="B112" t="s">
        <v>93</v>
      </c>
    </row>
    <row r="113" spans="2:6" ht="12.75">
      <c r="B113" t="s">
        <v>90</v>
      </c>
      <c r="F113" s="17" t="s">
        <v>94</v>
      </c>
    </row>
    <row r="114" spans="2:8" ht="14.25">
      <c r="B114" s="5" t="s">
        <v>92</v>
      </c>
      <c r="C114" s="5"/>
      <c r="D114" s="5"/>
      <c r="E114" s="5"/>
      <c r="F114" s="5" t="s">
        <v>96</v>
      </c>
      <c r="G114" s="5"/>
      <c r="H114" s="5"/>
    </row>
    <row r="115" ht="12.75">
      <c r="B115" t="s">
        <v>98</v>
      </c>
    </row>
    <row r="118" ht="12.75">
      <c r="C118" t="s">
        <v>112</v>
      </c>
    </row>
    <row r="119" ht="12.75">
      <c r="C119" t="s">
        <v>113</v>
      </c>
    </row>
    <row r="120" ht="12.75">
      <c r="C120" t="s">
        <v>114</v>
      </c>
    </row>
  </sheetData>
  <mergeCells count="173">
    <mergeCell ref="B103:C103"/>
    <mergeCell ref="B104:C104"/>
    <mergeCell ref="J103:K103"/>
    <mergeCell ref="J104:K104"/>
    <mergeCell ref="B8:K8"/>
    <mergeCell ref="B10:K10"/>
    <mergeCell ref="B11:K11"/>
    <mergeCell ref="B19:C20"/>
    <mergeCell ref="D19:I19"/>
    <mergeCell ref="J19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36:C36"/>
    <mergeCell ref="J36:K36"/>
    <mergeCell ref="B37:C37"/>
    <mergeCell ref="J37:K37"/>
    <mergeCell ref="B38:C38"/>
    <mergeCell ref="J38:K38"/>
    <mergeCell ref="B39:C39"/>
    <mergeCell ref="J39:K39"/>
    <mergeCell ref="B40:C40"/>
    <mergeCell ref="J40:K40"/>
    <mergeCell ref="B41:C41"/>
    <mergeCell ref="J41:K41"/>
    <mergeCell ref="B42:C42"/>
    <mergeCell ref="J42:K42"/>
    <mergeCell ref="B43:C43"/>
    <mergeCell ref="J43:K43"/>
    <mergeCell ref="B44:C44"/>
    <mergeCell ref="J44:K44"/>
    <mergeCell ref="B45:C45"/>
    <mergeCell ref="J45:K45"/>
    <mergeCell ref="B46:C46"/>
    <mergeCell ref="J46:K46"/>
    <mergeCell ref="B47:C47"/>
    <mergeCell ref="J47:K47"/>
    <mergeCell ref="B93:C93"/>
    <mergeCell ref="B94:C94"/>
    <mergeCell ref="J93:K93"/>
    <mergeCell ref="J94:K94"/>
    <mergeCell ref="B91:C91"/>
    <mergeCell ref="B78:C78"/>
    <mergeCell ref="B79:C79"/>
    <mergeCell ref="B80:C80"/>
    <mergeCell ref="B48:C48"/>
    <mergeCell ref="J48:K48"/>
    <mergeCell ref="B49:C49"/>
    <mergeCell ref="J49:K49"/>
    <mergeCell ref="B50:C50"/>
    <mergeCell ref="J50:K50"/>
    <mergeCell ref="B51:C51"/>
    <mergeCell ref="J51:K51"/>
    <mergeCell ref="B55:C55"/>
    <mergeCell ref="J55:K55"/>
    <mergeCell ref="B56:C56"/>
    <mergeCell ref="J56:K56"/>
    <mergeCell ref="B57:C57"/>
    <mergeCell ref="J57:K57"/>
    <mergeCell ref="B81:C81"/>
    <mergeCell ref="J78:K78"/>
    <mergeCell ref="J79:K79"/>
    <mergeCell ref="J80:K80"/>
    <mergeCell ref="J81:K81"/>
    <mergeCell ref="B58:C58"/>
    <mergeCell ref="J58:K58"/>
    <mergeCell ref="B59:C59"/>
    <mergeCell ref="J59:K59"/>
    <mergeCell ref="B60:C60"/>
    <mergeCell ref="J60:K60"/>
    <mergeCell ref="B61:C61"/>
    <mergeCell ref="J61:K61"/>
    <mergeCell ref="B63:C63"/>
    <mergeCell ref="J63:K63"/>
    <mergeCell ref="B62:C62"/>
    <mergeCell ref="J62:K62"/>
    <mergeCell ref="B64:C64"/>
    <mergeCell ref="J64:K64"/>
    <mergeCell ref="B65:C65"/>
    <mergeCell ref="J65:K65"/>
    <mergeCell ref="B66:C66"/>
    <mergeCell ref="J66:K66"/>
    <mergeCell ref="B67:C67"/>
    <mergeCell ref="J67:K67"/>
    <mergeCell ref="B68:C68"/>
    <mergeCell ref="J68:K68"/>
    <mergeCell ref="B69:C69"/>
    <mergeCell ref="J69:K69"/>
    <mergeCell ref="B70:C70"/>
    <mergeCell ref="J70:K70"/>
    <mergeCell ref="B71:C71"/>
    <mergeCell ref="J71:K71"/>
    <mergeCell ref="B72:C72"/>
    <mergeCell ref="J72:K72"/>
    <mergeCell ref="B73:C73"/>
    <mergeCell ref="J73:K73"/>
    <mergeCell ref="B74:C74"/>
    <mergeCell ref="J74:K74"/>
    <mergeCell ref="B75:C75"/>
    <mergeCell ref="J75:K75"/>
    <mergeCell ref="B76:C76"/>
    <mergeCell ref="J76:K76"/>
    <mergeCell ref="B77:C77"/>
    <mergeCell ref="J77:K77"/>
    <mergeCell ref="B84:C84"/>
    <mergeCell ref="J84:K84"/>
    <mergeCell ref="B85:C85"/>
    <mergeCell ref="J85:K85"/>
    <mergeCell ref="B86:C86"/>
    <mergeCell ref="J86:K86"/>
    <mergeCell ref="B87:C87"/>
    <mergeCell ref="J87:K87"/>
    <mergeCell ref="B88:C88"/>
    <mergeCell ref="J88:K88"/>
    <mergeCell ref="B89:C89"/>
    <mergeCell ref="J89:K89"/>
    <mergeCell ref="B90:C90"/>
    <mergeCell ref="J90:K90"/>
    <mergeCell ref="B92:C92"/>
    <mergeCell ref="J92:K92"/>
    <mergeCell ref="B95:C95"/>
    <mergeCell ref="J95:K95"/>
    <mergeCell ref="B96:C96"/>
    <mergeCell ref="J96:K96"/>
    <mergeCell ref="B97:C97"/>
    <mergeCell ref="J97:K97"/>
    <mergeCell ref="B98:C98"/>
    <mergeCell ref="J98:K98"/>
    <mergeCell ref="B99:C99"/>
    <mergeCell ref="J99:K99"/>
    <mergeCell ref="B102:C102"/>
    <mergeCell ref="J102:K102"/>
    <mergeCell ref="J100:K100"/>
    <mergeCell ref="J101:K101"/>
    <mergeCell ref="B100:C100"/>
    <mergeCell ref="B101:C101"/>
    <mergeCell ref="J52:K52"/>
    <mergeCell ref="J53:K53"/>
    <mergeCell ref="J54:K54"/>
    <mergeCell ref="B52:C52"/>
    <mergeCell ref="B53:C53"/>
    <mergeCell ref="B54:C54"/>
    <mergeCell ref="B82:C82"/>
    <mergeCell ref="B83:C83"/>
    <mergeCell ref="J82:K82"/>
    <mergeCell ref="J83:K83"/>
  </mergeCells>
  <printOptions/>
  <pageMargins left="0.75" right="0.75" top="0.48" bottom="0.47" header="0.5" footer="0.5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Н. В.</dc:creator>
  <cp:keywords/>
  <dc:description/>
  <cp:lastModifiedBy>Нина Александровна</cp:lastModifiedBy>
  <cp:lastPrinted>2012-02-13T12:18:39Z</cp:lastPrinted>
  <dcterms:created xsi:type="dcterms:W3CDTF">2011-02-02T04:56:54Z</dcterms:created>
  <dcterms:modified xsi:type="dcterms:W3CDTF">2013-02-05T10:41:20Z</dcterms:modified>
  <cp:category/>
  <cp:version/>
  <cp:contentType/>
  <cp:contentStatus/>
</cp:coreProperties>
</file>