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<sst xmlns="http://schemas.openxmlformats.org/spreadsheetml/2006/main" count="80" uniqueCount="58">
  <si>
    <t xml:space="preserve">Сводная таблица </t>
  </si>
  <si>
    <t>№</t>
  </si>
  <si>
    <t>Объединение, руководитель</t>
  </si>
  <si>
    <t>Кружок</t>
  </si>
  <si>
    <t>Год обучения</t>
  </si>
  <si>
    <t>Кол-во аттестуемых</t>
  </si>
  <si>
    <t>Форма проведения</t>
  </si>
  <si>
    <t>Средний результат %</t>
  </si>
  <si>
    <t>Декоративно-прикладное направление</t>
  </si>
  <si>
    <t>Социально - педагогическое направление</t>
  </si>
  <si>
    <t>«Гуманитарная школа» Воропаева Л. А.</t>
  </si>
  <si>
    <t>Эколого-биологическое направление</t>
  </si>
  <si>
    <t>«Геолого-экологическое» Красильникова В. М.</t>
  </si>
  <si>
    <t>«Кудесники» Валова Г. В.</t>
  </si>
  <si>
    <t>Кол-во учащихся</t>
  </si>
  <si>
    <t>"Лозоплетение" Рождественский О.Ю.</t>
  </si>
  <si>
    <t>1, 2</t>
  </si>
  <si>
    <t>1, 2, 3</t>
  </si>
  <si>
    <t>тестирование</t>
  </si>
  <si>
    <t>тест, практ. раб. на ПК</t>
  </si>
  <si>
    <t>Средний результат</t>
  </si>
  <si>
    <t>Выпускники</t>
  </si>
  <si>
    <t>Переведено на след. год</t>
  </si>
  <si>
    <t>тестирование, практ. работа</t>
  </si>
  <si>
    <t>практ. работа</t>
  </si>
  <si>
    <t xml:space="preserve">                                                               </t>
  </si>
  <si>
    <t>«Видеостудия "Новое поколение» Лисконог Т. А.</t>
  </si>
  <si>
    <t>«Фантазия» Михалёва Л. Е.</t>
  </si>
  <si>
    <t>тест, практ. Работа, выставки</t>
  </si>
  <si>
    <t>тест</t>
  </si>
  <si>
    <t>«Скульптура» Муленкова Я. В.</t>
  </si>
  <si>
    <t>"Цветные сны" Муленкова Я. В.</t>
  </si>
  <si>
    <t>"Краеведение"Следопыт" Коряка Л. В.</t>
  </si>
  <si>
    <t>"Живой уголок" Резинькова И. С.</t>
  </si>
  <si>
    <t>«Школа логики» Супрунова Н. А.</t>
  </si>
  <si>
    <t>Отчетный концерт</t>
  </si>
  <si>
    <t>Художественно-эстетическое направление</t>
  </si>
  <si>
    <t xml:space="preserve">                                         результатов итоговой (промежуточной) аттестации в объединениях МКОУ ДОД РДДТ</t>
  </si>
  <si>
    <t>Дошкольное направление</t>
  </si>
  <si>
    <t>1,2,3</t>
  </si>
  <si>
    <t>«Компьтерная азбуки» Бартошина Н. А.</t>
  </si>
  <si>
    <t>1,2,3,4</t>
  </si>
  <si>
    <t>«Окружающий мир» Юдина Н. В.</t>
  </si>
  <si>
    <t>Средний результат по МКОУ ДОД РДДТ: %</t>
  </si>
  <si>
    <t>1,3,4</t>
  </si>
  <si>
    <t>тест, практ. раб.</t>
  </si>
  <si>
    <t>1,3.5, инд</t>
  </si>
  <si>
    <t>1 - 5 год</t>
  </si>
  <si>
    <t>«Знайка» Симакова С. А.</t>
  </si>
  <si>
    <t>"Сударушка" Лашукевич Т. П.</t>
  </si>
  <si>
    <t>1,3,6,9</t>
  </si>
  <si>
    <t>"Казачата" Швецова Н. П.</t>
  </si>
  <si>
    <t>1,3,6</t>
  </si>
  <si>
    <t>1, 2,3</t>
  </si>
  <si>
    <t>тест, творческая работа, практикум</t>
  </si>
  <si>
    <t>"Мото кружок", Соколов Д. Н.</t>
  </si>
  <si>
    <t>2,5,7,инд</t>
  </si>
  <si>
    <t>1,6,7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</si>
</sst>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0.000%"/>
  </numFmts>
  <fonts count="51">
    <font>
      <sz val="10"/>
      <name val="Arial Cyr"/>
      <family val="0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2"/>
      <name val="Arial"/>
      <family val="2"/>
    </font>
    <font>
      <sz val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Arial Cyr"/>
      <family val="0"/>
    </font>
    <font>
      <b/>
      <i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16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justify" vertical="top" wrapText="1"/>
    </xf>
    <xf numFmtId="0" fontId="2" fillId="0" borderId="11" xfId="0" applyNumberFormat="1" applyFont="1" applyBorder="1" applyAlignment="1">
      <alignment horizontal="justify" vertical="top" wrapText="1"/>
    </xf>
    <xf numFmtId="0" fontId="2" fillId="0" borderId="11" xfId="0" applyNumberFormat="1" applyFont="1" applyBorder="1" applyAlignment="1">
      <alignment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justify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16" fontId="2" fillId="0" borderId="11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10" xfId="0" applyNumberFormat="1" applyFont="1" applyBorder="1" applyAlignment="1">
      <alignment vertical="top" wrapText="1"/>
    </xf>
    <xf numFmtId="0" fontId="2" fillId="0" borderId="14" xfId="0" applyNumberFormat="1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6" fillId="0" borderId="15" xfId="0" applyNumberFormat="1" applyFont="1" applyBorder="1" applyAlignment="1">
      <alignment horizontal="center" vertical="top" wrapText="1"/>
    </xf>
    <xf numFmtId="168" fontId="7" fillId="0" borderId="10" xfId="0" applyNumberFormat="1" applyFont="1" applyBorder="1" applyAlignment="1">
      <alignment horizontal="center" vertical="top" wrapText="1"/>
    </xf>
    <xf numFmtId="168" fontId="2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49" fillId="0" borderId="0" xfId="0" applyNumberFormat="1" applyFont="1" applyBorder="1" applyAlignment="1">
      <alignment horizontal="center" vertical="top" wrapText="1"/>
    </xf>
    <xf numFmtId="0" fontId="49" fillId="0" borderId="0" xfId="0" applyNumberFormat="1" applyFont="1" applyBorder="1" applyAlignment="1">
      <alignment/>
    </xf>
    <xf numFmtId="0" fontId="49" fillId="0" borderId="0" xfId="0" applyNumberFormat="1" applyFont="1" applyBorder="1" applyAlignment="1">
      <alignment horizontal="center"/>
    </xf>
    <xf numFmtId="0" fontId="50" fillId="0" borderId="0" xfId="0" applyFont="1" applyAlignment="1">
      <alignment/>
    </xf>
    <xf numFmtId="0" fontId="49" fillId="0" borderId="10" xfId="0" applyNumberFormat="1" applyFont="1" applyBorder="1" applyAlignment="1">
      <alignment horizontal="justify" vertical="top" wrapText="1"/>
    </xf>
    <xf numFmtId="0" fontId="49" fillId="0" borderId="10" xfId="0" applyNumberFormat="1" applyFont="1" applyBorder="1" applyAlignment="1">
      <alignment vertical="top" wrapText="1"/>
    </xf>
    <xf numFmtId="0" fontId="49" fillId="0" borderId="10" xfId="0" applyNumberFormat="1" applyFont="1" applyBorder="1" applyAlignment="1">
      <alignment horizontal="center" vertical="top" wrapText="1"/>
    </xf>
    <xf numFmtId="0" fontId="49" fillId="0" borderId="12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7" fillId="0" borderId="10" xfId="0" applyNumberFormat="1" applyFont="1" applyBorder="1" applyAlignment="1">
      <alignment horizontal="justify" vertical="top" wrapText="1"/>
    </xf>
    <xf numFmtId="0" fontId="7" fillId="0" borderId="10" xfId="0" applyNumberFormat="1" applyFont="1" applyBorder="1" applyAlignment="1">
      <alignment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12" xfId="0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168" fontId="8" fillId="0" borderId="10" xfId="0" applyNumberFormat="1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top" wrapText="1"/>
    </xf>
    <xf numFmtId="0" fontId="50" fillId="0" borderId="0" xfId="0" applyFont="1" applyBorder="1" applyAlignment="1">
      <alignment/>
    </xf>
    <xf numFmtId="0" fontId="9" fillId="0" borderId="12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168" fontId="7" fillId="0" borderId="11" xfId="0" applyNumberFormat="1" applyFont="1" applyBorder="1" applyAlignment="1">
      <alignment horizontal="center" vertical="top" wrapText="1"/>
    </xf>
    <xf numFmtId="0" fontId="11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12" fillId="0" borderId="22" xfId="0" applyFont="1" applyBorder="1" applyAlignment="1">
      <alignment horizontal="center"/>
    </xf>
    <xf numFmtId="0" fontId="0" fillId="0" borderId="22" xfId="0" applyFont="1" applyBorder="1" applyAlignment="1">
      <alignment/>
    </xf>
    <xf numFmtId="168" fontId="12" fillId="0" borderId="23" xfId="0" applyNumberFormat="1" applyFont="1" applyBorder="1" applyAlignment="1">
      <alignment/>
    </xf>
    <xf numFmtId="1" fontId="0" fillId="0" borderId="22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zoomScalePageLayoutView="0" workbookViewId="0" topLeftCell="A1">
      <selection activeCell="N34" sqref="N34"/>
    </sheetView>
  </sheetViews>
  <sheetFormatPr defaultColWidth="9.00390625" defaultRowHeight="12.75"/>
  <cols>
    <col min="1" max="1" width="2.875" style="0" customWidth="1"/>
    <col min="2" max="2" width="33.875" style="0" customWidth="1"/>
    <col min="3" max="3" width="9.25390625" style="0" customWidth="1"/>
    <col min="4" max="4" width="8.625" style="0" customWidth="1"/>
    <col min="5" max="5" width="10.125" style="0" customWidth="1"/>
    <col min="6" max="6" width="12.75390625" style="0" customWidth="1"/>
    <col min="7" max="7" width="10.625" style="0" customWidth="1"/>
    <col min="8" max="8" width="12.125" style="0" customWidth="1"/>
    <col min="9" max="9" width="17.00390625" style="0" customWidth="1"/>
    <col min="10" max="10" width="13.125" style="4" customWidth="1"/>
    <col min="11" max="11" width="1.875" style="13" hidden="1" customWidth="1"/>
    <col min="12" max="12" width="11.75390625" style="13" customWidth="1"/>
    <col min="13" max="13" width="10.25390625" style="13" customWidth="1"/>
    <col min="14" max="14" width="10.75390625" style="13" customWidth="1"/>
  </cols>
  <sheetData>
    <row r="1" spans="1:10" ht="15.75">
      <c r="A1" s="1"/>
      <c r="B1" t="s">
        <v>25</v>
      </c>
      <c r="D1" s="3" t="s">
        <v>0</v>
      </c>
      <c r="F1" s="3"/>
      <c r="G1" s="3"/>
      <c r="H1" s="3"/>
      <c r="J1" s="13"/>
    </row>
    <row r="2" spans="1:10" ht="15.75">
      <c r="A2" s="1"/>
      <c r="B2" t="s">
        <v>37</v>
      </c>
      <c r="E2" s="2"/>
      <c r="H2" s="13"/>
      <c r="I2" s="13"/>
      <c r="J2" s="13"/>
    </row>
    <row r="3" spans="1:10" ht="15.75">
      <c r="A3" s="1"/>
      <c r="J3" s="13"/>
    </row>
    <row r="4" spans="1:14" s="25" customFormat="1" ht="26.25" customHeight="1">
      <c r="A4" s="38" t="s">
        <v>1</v>
      </c>
      <c r="B4" s="38" t="s">
        <v>2</v>
      </c>
      <c r="C4" s="38" t="s">
        <v>3</v>
      </c>
      <c r="D4" s="38" t="s">
        <v>4</v>
      </c>
      <c r="E4" s="38" t="s">
        <v>14</v>
      </c>
      <c r="F4" s="38" t="s">
        <v>5</v>
      </c>
      <c r="G4" s="39" t="s">
        <v>22</v>
      </c>
      <c r="H4" s="39" t="s">
        <v>21</v>
      </c>
      <c r="I4" s="39" t="s">
        <v>6</v>
      </c>
      <c r="J4" s="40" t="s">
        <v>7</v>
      </c>
      <c r="K4" s="17"/>
      <c r="L4" s="17"/>
      <c r="M4" s="17"/>
      <c r="N4" s="17"/>
    </row>
    <row r="5" spans="1:16" s="42" customFormat="1" ht="15">
      <c r="A5" s="65" t="s">
        <v>8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36"/>
      <c r="M5" s="41"/>
      <c r="N5" s="41"/>
      <c r="O5" s="36"/>
      <c r="P5" s="36"/>
    </row>
    <row r="6" spans="1:14" s="52" customFormat="1" ht="24" customHeight="1">
      <c r="A6" s="21">
        <v>1</v>
      </c>
      <c r="B6" s="27" t="s">
        <v>13</v>
      </c>
      <c r="C6" s="22" t="s">
        <v>17</v>
      </c>
      <c r="D6" s="22" t="s">
        <v>17</v>
      </c>
      <c r="E6" s="22">
        <v>29</v>
      </c>
      <c r="F6" s="22">
        <v>29</v>
      </c>
      <c r="G6" s="23">
        <v>29</v>
      </c>
      <c r="H6" s="23">
        <v>0</v>
      </c>
      <c r="I6" s="31" t="s">
        <v>28</v>
      </c>
      <c r="J6" s="22">
        <v>98.6</v>
      </c>
      <c r="K6" s="18"/>
      <c r="L6" s="19"/>
      <c r="M6" s="20"/>
      <c r="N6" s="20"/>
    </row>
    <row r="7" spans="1:14" s="52" customFormat="1" ht="14.25" customHeight="1">
      <c r="A7" s="9">
        <v>2</v>
      </c>
      <c r="B7" s="26" t="s">
        <v>30</v>
      </c>
      <c r="C7" s="8" t="s">
        <v>16</v>
      </c>
      <c r="D7" s="8" t="s">
        <v>44</v>
      </c>
      <c r="E7" s="8">
        <v>21</v>
      </c>
      <c r="F7" s="8">
        <v>21</v>
      </c>
      <c r="G7" s="14">
        <v>16</v>
      </c>
      <c r="H7" s="14">
        <v>5</v>
      </c>
      <c r="I7" s="14" t="s">
        <v>29</v>
      </c>
      <c r="J7" s="8">
        <v>88.8</v>
      </c>
      <c r="K7" s="18"/>
      <c r="L7" s="19"/>
      <c r="M7" s="20"/>
      <c r="N7" s="20"/>
    </row>
    <row r="8" spans="1:14" s="47" customFormat="1" ht="12.75" customHeight="1" hidden="1">
      <c r="A8" s="48"/>
      <c r="B8" s="49"/>
      <c r="C8" s="50"/>
      <c r="D8" s="50"/>
      <c r="E8" s="50"/>
      <c r="F8" s="50"/>
      <c r="G8" s="51"/>
      <c r="H8" s="51"/>
      <c r="I8" s="51"/>
      <c r="J8" s="50"/>
      <c r="K8" s="44"/>
      <c r="L8" s="45"/>
      <c r="M8" s="46"/>
      <c r="N8" s="46"/>
    </row>
    <row r="9" spans="1:14" s="52" customFormat="1" ht="13.5" customHeight="1">
      <c r="A9" s="9">
        <v>3</v>
      </c>
      <c r="B9" s="26" t="s">
        <v>27</v>
      </c>
      <c r="C9" s="8">
        <v>1</v>
      </c>
      <c r="D9" s="8" t="s">
        <v>46</v>
      </c>
      <c r="E9" s="8">
        <v>10</v>
      </c>
      <c r="F9" s="8">
        <v>10</v>
      </c>
      <c r="G9" s="14">
        <v>9</v>
      </c>
      <c r="H9" s="14">
        <v>1</v>
      </c>
      <c r="I9" s="14" t="s">
        <v>45</v>
      </c>
      <c r="J9" s="8">
        <v>88.3</v>
      </c>
      <c r="K9" s="18"/>
      <c r="L9" s="19"/>
      <c r="M9" s="20"/>
      <c r="N9" s="20"/>
    </row>
    <row r="10" spans="1:14" s="52" customFormat="1" ht="14.25" customHeight="1">
      <c r="A10" s="10">
        <v>4</v>
      </c>
      <c r="B10" s="11" t="s">
        <v>15</v>
      </c>
      <c r="C10" s="12" t="s">
        <v>16</v>
      </c>
      <c r="D10" s="24" t="s">
        <v>47</v>
      </c>
      <c r="E10" s="12">
        <v>15</v>
      </c>
      <c r="F10" s="12">
        <v>15</v>
      </c>
      <c r="G10" s="15">
        <v>15</v>
      </c>
      <c r="H10" s="15">
        <f>-G35</f>
        <v>0</v>
      </c>
      <c r="I10" s="15" t="s">
        <v>24</v>
      </c>
      <c r="J10" s="12">
        <v>100</v>
      </c>
      <c r="K10" s="18"/>
      <c r="L10" s="19"/>
      <c r="M10" s="20"/>
      <c r="N10" s="20"/>
    </row>
    <row r="11" spans="1:14" s="58" customFormat="1" ht="32.25" customHeight="1">
      <c r="A11" s="53"/>
      <c r="B11" s="54"/>
      <c r="C11" s="55"/>
      <c r="D11" s="55"/>
      <c r="E11" s="55">
        <f>SUM(E6:E10)</f>
        <v>75</v>
      </c>
      <c r="F11" s="55">
        <f>SUM(F6:F10)</f>
        <v>75</v>
      </c>
      <c r="G11" s="55">
        <f>SUM(G6:G10)</f>
        <v>69</v>
      </c>
      <c r="H11" s="55">
        <f>SUM(H6:H10)</f>
        <v>6</v>
      </c>
      <c r="I11" s="55" t="s">
        <v>20</v>
      </c>
      <c r="J11" s="32">
        <f>AVERAGE(J6:J10)</f>
        <v>93.925</v>
      </c>
      <c r="K11" s="56"/>
      <c r="L11" s="57"/>
      <c r="M11" s="57"/>
      <c r="N11" s="57"/>
    </row>
    <row r="12" spans="1:14" s="37" customFormat="1" ht="15">
      <c r="A12" s="68" t="s">
        <v>38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36"/>
      <c r="M12" s="36"/>
      <c r="N12" s="36"/>
    </row>
    <row r="13" spans="1:14" s="52" customFormat="1" ht="28.5" customHeight="1">
      <c r="A13" s="5">
        <v>5</v>
      </c>
      <c r="B13" s="5" t="s">
        <v>34</v>
      </c>
      <c r="C13" s="6">
        <v>1.2</v>
      </c>
      <c r="D13" s="6" t="s">
        <v>16</v>
      </c>
      <c r="E13" s="6">
        <v>26</v>
      </c>
      <c r="F13" s="6">
        <v>26</v>
      </c>
      <c r="G13" s="16">
        <v>8</v>
      </c>
      <c r="H13" s="16">
        <v>18</v>
      </c>
      <c r="I13" s="16" t="s">
        <v>23</v>
      </c>
      <c r="J13" s="6">
        <v>82.6</v>
      </c>
      <c r="K13" s="29"/>
      <c r="L13" s="30"/>
      <c r="M13" s="30"/>
      <c r="N13" s="30"/>
    </row>
    <row r="14" spans="1:14" s="52" customFormat="1" ht="13.5" customHeight="1">
      <c r="A14" s="5">
        <v>6</v>
      </c>
      <c r="B14" s="5" t="s">
        <v>31</v>
      </c>
      <c r="C14" s="6" t="s">
        <v>17</v>
      </c>
      <c r="D14" s="6" t="s">
        <v>17</v>
      </c>
      <c r="E14" s="6">
        <v>39</v>
      </c>
      <c r="F14" s="6">
        <v>39</v>
      </c>
      <c r="G14" s="16">
        <v>26</v>
      </c>
      <c r="H14" s="16">
        <v>13</v>
      </c>
      <c r="I14" s="16" t="s">
        <v>18</v>
      </c>
      <c r="J14" s="6">
        <v>96.9</v>
      </c>
      <c r="K14" s="29"/>
      <c r="L14" s="30"/>
      <c r="M14" s="30"/>
      <c r="N14" s="30"/>
    </row>
    <row r="15" spans="1:14" s="52" customFormat="1" ht="13.5" customHeight="1">
      <c r="A15" s="5">
        <v>7</v>
      </c>
      <c r="B15" s="5" t="s">
        <v>48</v>
      </c>
      <c r="C15" s="6" t="s">
        <v>17</v>
      </c>
      <c r="D15" s="7" t="s">
        <v>17</v>
      </c>
      <c r="E15" s="6">
        <v>24</v>
      </c>
      <c r="F15" s="6">
        <v>24</v>
      </c>
      <c r="G15" s="16">
        <v>17</v>
      </c>
      <c r="H15" s="16">
        <v>7</v>
      </c>
      <c r="I15" s="14" t="s">
        <v>18</v>
      </c>
      <c r="J15" s="6">
        <v>96.6</v>
      </c>
      <c r="K15" s="29"/>
      <c r="L15" s="59"/>
      <c r="M15" s="59"/>
      <c r="N15" s="59"/>
    </row>
    <row r="16" spans="1:14" s="52" customFormat="1" ht="30" customHeight="1">
      <c r="A16" s="5"/>
      <c r="B16" s="5"/>
      <c r="C16" s="6"/>
      <c r="D16" s="7"/>
      <c r="E16" s="34">
        <f>SUM(E13:E15)</f>
        <v>89</v>
      </c>
      <c r="F16" s="34">
        <f>SUM(F13:F15)</f>
        <v>89</v>
      </c>
      <c r="G16" s="60">
        <f>SUM(G13:G15)</f>
        <v>51</v>
      </c>
      <c r="H16" s="60">
        <f>SUM(H13:H15)</f>
        <v>38</v>
      </c>
      <c r="I16" s="61" t="s">
        <v>20</v>
      </c>
      <c r="J16" s="62">
        <f>AVERAGE(J13:J15)</f>
        <v>92.03333333333335</v>
      </c>
      <c r="K16" s="29"/>
      <c r="L16" s="59"/>
      <c r="M16" s="59"/>
      <c r="N16" s="59"/>
    </row>
    <row r="17" spans="1:14" s="52" customFormat="1" ht="15">
      <c r="A17" s="68" t="s">
        <v>36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59"/>
      <c r="M17" s="59"/>
      <c r="N17" s="59"/>
    </row>
    <row r="18" spans="1:14" s="52" customFormat="1" ht="14.25" customHeight="1">
      <c r="A18" s="5">
        <v>8</v>
      </c>
      <c r="B18" s="5" t="s">
        <v>49</v>
      </c>
      <c r="C18" s="6" t="s">
        <v>16</v>
      </c>
      <c r="D18" s="6" t="s">
        <v>50</v>
      </c>
      <c r="E18" s="6">
        <v>31</v>
      </c>
      <c r="F18" s="6">
        <f>AVERAGE(E18)</f>
        <v>31</v>
      </c>
      <c r="G18" s="16">
        <v>26</v>
      </c>
      <c r="H18" s="16">
        <v>5</v>
      </c>
      <c r="I18" s="14" t="s">
        <v>35</v>
      </c>
      <c r="J18" s="6">
        <v>100</v>
      </c>
      <c r="K18" s="29"/>
      <c r="L18" s="30"/>
      <c r="M18" s="30"/>
      <c r="N18" s="30"/>
    </row>
    <row r="19" spans="1:14" s="52" customFormat="1" ht="14.25" customHeight="1">
      <c r="A19" s="5">
        <v>9</v>
      </c>
      <c r="B19" s="5" t="s">
        <v>51</v>
      </c>
      <c r="C19" s="6">
        <v>1</v>
      </c>
      <c r="D19" s="6">
        <v>1</v>
      </c>
      <c r="E19" s="6">
        <v>17</v>
      </c>
      <c r="F19" s="6">
        <f>AVERAGE(E19)</f>
        <v>17</v>
      </c>
      <c r="G19" s="16">
        <v>0</v>
      </c>
      <c r="H19" s="16">
        <v>0</v>
      </c>
      <c r="I19" s="14" t="s">
        <v>24</v>
      </c>
      <c r="J19" s="6">
        <v>100</v>
      </c>
      <c r="K19" s="29"/>
      <c r="L19" s="30"/>
      <c r="M19" s="30"/>
      <c r="N19" s="30"/>
    </row>
    <row r="20" spans="1:14" s="52" customFormat="1" ht="30" customHeight="1">
      <c r="A20" s="5"/>
      <c r="B20" s="43"/>
      <c r="C20" s="34"/>
      <c r="D20" s="34"/>
      <c r="E20" s="63">
        <f>SUM(E18:E19)</f>
        <v>48</v>
      </c>
      <c r="F20" s="63">
        <f>SUM(F18:F19)</f>
        <v>48</v>
      </c>
      <c r="G20" s="34">
        <f>SUM(G18:G19)</f>
        <v>26</v>
      </c>
      <c r="H20" s="34">
        <f>SUM(H18:H19)</f>
        <v>5</v>
      </c>
      <c r="I20" s="35" t="s">
        <v>20</v>
      </c>
      <c r="J20" s="32">
        <f>AVERAGE(J18:J19)</f>
        <v>100</v>
      </c>
      <c r="K20" s="29"/>
      <c r="L20" s="30"/>
      <c r="M20" s="30"/>
      <c r="N20" s="30"/>
    </row>
    <row r="21" spans="1:14" s="52" customFormat="1" ht="15.75">
      <c r="A21" s="67" t="s">
        <v>9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59"/>
      <c r="M21" s="59"/>
      <c r="N21" s="70"/>
    </row>
    <row r="22" spans="1:14" s="52" customFormat="1" ht="25.5" customHeight="1">
      <c r="A22" s="5">
        <v>10</v>
      </c>
      <c r="B22" s="5" t="s">
        <v>26</v>
      </c>
      <c r="C22" s="6" t="s">
        <v>39</v>
      </c>
      <c r="D22" s="6" t="s">
        <v>52</v>
      </c>
      <c r="E22" s="6">
        <v>29</v>
      </c>
      <c r="F22" s="6">
        <v>29</v>
      </c>
      <c r="G22" s="69">
        <v>29</v>
      </c>
      <c r="H22" s="69">
        <v>0</v>
      </c>
      <c r="I22" s="14" t="s">
        <v>24</v>
      </c>
      <c r="J22" s="6">
        <v>92.6</v>
      </c>
      <c r="K22" s="29"/>
      <c r="L22" s="59"/>
      <c r="M22" s="59"/>
      <c r="N22" s="70"/>
    </row>
    <row r="23" spans="1:14" s="52" customFormat="1" ht="26.25" customHeight="1">
      <c r="A23" s="5">
        <v>11</v>
      </c>
      <c r="B23" s="5" t="s">
        <v>40</v>
      </c>
      <c r="C23" s="6" t="s">
        <v>53</v>
      </c>
      <c r="D23" s="6">
        <v>1.2</v>
      </c>
      <c r="E23" s="6">
        <v>29</v>
      </c>
      <c r="F23" s="6">
        <v>29</v>
      </c>
      <c r="G23" s="16">
        <v>11</v>
      </c>
      <c r="H23" s="28">
        <v>18</v>
      </c>
      <c r="I23" s="14" t="s">
        <v>19</v>
      </c>
      <c r="J23" s="6">
        <v>90.6</v>
      </c>
      <c r="K23" s="29"/>
      <c r="L23" s="59"/>
      <c r="M23" s="59"/>
      <c r="N23" s="70"/>
    </row>
    <row r="24" spans="1:14" s="52" customFormat="1" ht="28.5" customHeight="1">
      <c r="A24" s="5">
        <v>12</v>
      </c>
      <c r="B24" s="5" t="s">
        <v>10</v>
      </c>
      <c r="C24" s="6" t="s">
        <v>41</v>
      </c>
      <c r="D24" s="6" t="s">
        <v>56</v>
      </c>
      <c r="E24" s="6">
        <v>39</v>
      </c>
      <c r="F24" s="6">
        <v>39</v>
      </c>
      <c r="G24" s="16">
        <v>34</v>
      </c>
      <c r="H24" s="16">
        <v>5</v>
      </c>
      <c r="I24" s="16" t="s">
        <v>54</v>
      </c>
      <c r="J24" s="6">
        <v>66.6</v>
      </c>
      <c r="K24" s="29"/>
      <c r="L24" s="59"/>
      <c r="M24" s="59"/>
      <c r="N24" s="64"/>
    </row>
    <row r="25" spans="1:14" s="52" customFormat="1" ht="32.25" customHeight="1">
      <c r="A25" s="5"/>
      <c r="B25" s="5"/>
      <c r="C25" s="6"/>
      <c r="D25" s="6"/>
      <c r="E25" s="34">
        <f>SUM(E22:E24)</f>
        <v>97</v>
      </c>
      <c r="F25" s="34">
        <f>SUM(F22:F24)</f>
        <v>97</v>
      </c>
      <c r="G25" s="34">
        <f>SUM(G22:G24)</f>
        <v>74</v>
      </c>
      <c r="H25" s="34">
        <f>SUM(H22:H24)</f>
        <v>23</v>
      </c>
      <c r="I25" s="35" t="s">
        <v>20</v>
      </c>
      <c r="J25" s="32">
        <f>AVERAGE(J22:J24)</f>
        <v>83.26666666666667</v>
      </c>
      <c r="K25" s="29"/>
      <c r="L25" s="59"/>
      <c r="M25" s="59"/>
      <c r="N25" s="70"/>
    </row>
    <row r="26" spans="1:14" s="52" customFormat="1" ht="15.75">
      <c r="A26" s="67" t="s">
        <v>11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59"/>
      <c r="M26" s="59"/>
      <c r="N26" s="70"/>
    </row>
    <row r="27" spans="1:14" s="52" customFormat="1" ht="12.75" customHeight="1">
      <c r="A27" s="5">
        <v>13</v>
      </c>
      <c r="B27" s="5" t="s">
        <v>55</v>
      </c>
      <c r="C27" s="6">
        <v>1.2</v>
      </c>
      <c r="D27" s="6">
        <v>1.4</v>
      </c>
      <c r="E27" s="6">
        <v>13</v>
      </c>
      <c r="F27" s="6">
        <v>13</v>
      </c>
      <c r="G27" s="16">
        <v>13</v>
      </c>
      <c r="H27" s="16">
        <v>0</v>
      </c>
      <c r="I27" s="16" t="s">
        <v>18</v>
      </c>
      <c r="J27" s="33">
        <v>75.4</v>
      </c>
      <c r="K27" s="29"/>
      <c r="L27" s="30"/>
      <c r="M27" s="30"/>
      <c r="N27" s="30"/>
    </row>
    <row r="28" spans="1:14" s="52" customFormat="1" ht="25.5" customHeight="1">
      <c r="A28" s="5">
        <v>14</v>
      </c>
      <c r="B28" s="5" t="s">
        <v>32</v>
      </c>
      <c r="C28" s="6" t="s">
        <v>16</v>
      </c>
      <c r="D28" s="6">
        <v>1.6</v>
      </c>
      <c r="E28" s="6">
        <v>19</v>
      </c>
      <c r="F28" s="6">
        <v>19</v>
      </c>
      <c r="G28" s="16">
        <v>19</v>
      </c>
      <c r="H28" s="16">
        <v>0</v>
      </c>
      <c r="I28" s="16" t="s">
        <v>18</v>
      </c>
      <c r="J28" s="33">
        <v>94</v>
      </c>
      <c r="K28" s="29"/>
      <c r="L28" s="30"/>
      <c r="M28" s="30"/>
      <c r="N28" s="30"/>
    </row>
    <row r="29" spans="1:14" s="52" customFormat="1" ht="15" customHeight="1">
      <c r="A29" s="5">
        <v>15</v>
      </c>
      <c r="B29" s="5" t="s">
        <v>33</v>
      </c>
      <c r="C29" s="6">
        <v>1</v>
      </c>
      <c r="D29" s="6">
        <v>1</v>
      </c>
      <c r="E29" s="6">
        <v>12</v>
      </c>
      <c r="F29" s="6">
        <v>12</v>
      </c>
      <c r="G29" s="16">
        <v>12</v>
      </c>
      <c r="H29" s="16">
        <v>0</v>
      </c>
      <c r="I29" s="16" t="s">
        <v>18</v>
      </c>
      <c r="J29" s="33">
        <v>95</v>
      </c>
      <c r="K29" s="29"/>
      <c r="L29" s="30"/>
      <c r="M29" s="30"/>
      <c r="N29" s="30"/>
    </row>
    <row r="30" spans="1:14" s="52" customFormat="1" ht="28.5" customHeight="1">
      <c r="A30" s="5">
        <v>16</v>
      </c>
      <c r="B30" s="5" t="s">
        <v>42</v>
      </c>
      <c r="C30" s="6">
        <v>1.2</v>
      </c>
      <c r="D30" s="6">
        <v>1.2</v>
      </c>
      <c r="E30" s="6">
        <v>22</v>
      </c>
      <c r="F30" s="6">
        <v>22</v>
      </c>
      <c r="G30" s="16">
        <v>20</v>
      </c>
      <c r="H30" s="16">
        <v>2</v>
      </c>
      <c r="I30" s="16" t="s">
        <v>23</v>
      </c>
      <c r="J30" s="33">
        <v>95.6</v>
      </c>
      <c r="K30" s="29"/>
      <c r="L30" s="30"/>
      <c r="M30" s="30"/>
      <c r="N30" s="30"/>
    </row>
    <row r="31" spans="1:14" s="52" customFormat="1" ht="27.75" customHeight="1">
      <c r="A31" s="5">
        <v>17</v>
      </c>
      <c r="B31" s="5" t="s">
        <v>12</v>
      </c>
      <c r="C31" s="7" t="s">
        <v>41</v>
      </c>
      <c r="D31" s="6" t="s">
        <v>57</v>
      </c>
      <c r="E31" s="6">
        <v>37</v>
      </c>
      <c r="F31" s="6">
        <v>37</v>
      </c>
      <c r="G31" s="16">
        <v>30</v>
      </c>
      <c r="H31" s="16">
        <v>7</v>
      </c>
      <c r="I31" s="16" t="s">
        <v>23</v>
      </c>
      <c r="J31" s="33">
        <v>88.6</v>
      </c>
      <c r="K31" s="29"/>
      <c r="L31" s="30"/>
      <c r="M31" s="30"/>
      <c r="N31" s="30"/>
    </row>
    <row r="32" spans="1:14" s="52" customFormat="1" ht="30" customHeight="1" thickBot="1">
      <c r="A32" s="72"/>
      <c r="B32" s="72"/>
      <c r="C32" s="73"/>
      <c r="D32" s="73"/>
      <c r="E32" s="74">
        <f>SUM(E27:E31)</f>
        <v>103</v>
      </c>
      <c r="F32" s="74">
        <f>SUM(F27:F31)</f>
        <v>103</v>
      </c>
      <c r="G32" s="74">
        <f>SUM(G27:G31)</f>
        <v>94</v>
      </c>
      <c r="H32" s="74">
        <f>SUM(H27:H31)</f>
        <v>9</v>
      </c>
      <c r="I32" s="75" t="s">
        <v>20</v>
      </c>
      <c r="J32" s="76">
        <f>AVERAGE(J27:J31)</f>
        <v>89.72</v>
      </c>
      <c r="K32" s="29"/>
      <c r="L32" s="30"/>
      <c r="M32" s="30"/>
      <c r="N32" s="30"/>
    </row>
    <row r="33" spans="1:14" s="52" customFormat="1" ht="16.5" thickBot="1">
      <c r="A33" s="77" t="s">
        <v>43</v>
      </c>
      <c r="B33" s="78"/>
      <c r="C33" s="79"/>
      <c r="D33" s="79"/>
      <c r="E33" s="83">
        <f>E32+E25+E20+E16+E11</f>
        <v>412</v>
      </c>
      <c r="F33" s="80">
        <f>F32+F25+F20+F11+F16</f>
        <v>412</v>
      </c>
      <c r="G33" s="80">
        <f>G32+G25+G20+G11+G16</f>
        <v>314</v>
      </c>
      <c r="H33" s="80">
        <f>+H32+H25+H20+H11+H16</f>
        <v>81</v>
      </c>
      <c r="I33" s="81"/>
      <c r="J33" s="82">
        <f>(J32+J25+J20+J16+J11)/5</f>
        <v>91.78900000000002</v>
      </c>
      <c r="K33" s="59"/>
      <c r="L33" s="59"/>
      <c r="M33" s="59"/>
      <c r="N33" s="59"/>
    </row>
    <row r="34" ht="12.75">
      <c r="J34" s="13"/>
    </row>
    <row r="35" spans="5:10" ht="12.75">
      <c r="E35" s="71"/>
      <c r="J35" s="13"/>
    </row>
    <row r="36" ht="12.75">
      <c r="J36" s="13"/>
    </row>
    <row r="37" ht="12.75">
      <c r="J37" s="13"/>
    </row>
    <row r="38" ht="12.75">
      <c r="J38" s="13"/>
    </row>
    <row r="39" ht="12.75">
      <c r="J39" s="13"/>
    </row>
    <row r="40" ht="12.75">
      <c r="J40" s="13"/>
    </row>
    <row r="41" ht="12.75">
      <c r="J41" s="13"/>
    </row>
    <row r="42" ht="12.75">
      <c r="J42" s="13"/>
    </row>
    <row r="43" ht="12.75">
      <c r="J43" s="13"/>
    </row>
    <row r="44" ht="12.75">
      <c r="J44" s="13"/>
    </row>
    <row r="45" ht="12.75">
      <c r="J45" s="13"/>
    </row>
    <row r="46" ht="12.75">
      <c r="J46" s="13"/>
    </row>
    <row r="47" ht="12.75">
      <c r="J47" s="13"/>
    </row>
    <row r="48" ht="12.75">
      <c r="J48" s="13"/>
    </row>
    <row r="49" ht="12.75">
      <c r="J49" s="13"/>
    </row>
    <row r="50" ht="12.75">
      <c r="J50" s="13"/>
    </row>
    <row r="51" ht="12.75">
      <c r="J51" s="13"/>
    </row>
    <row r="52" ht="12.75">
      <c r="J52" s="13"/>
    </row>
    <row r="53" ht="12.75">
      <c r="J53" s="13"/>
    </row>
    <row r="54" ht="12.75">
      <c r="J54" s="13"/>
    </row>
    <row r="55" ht="12.75">
      <c r="J55" s="13"/>
    </row>
    <row r="56" ht="12.75">
      <c r="J56" s="13"/>
    </row>
    <row r="57" ht="12.75">
      <c r="J57" s="13"/>
    </row>
    <row r="58" ht="12.75">
      <c r="J58" s="13"/>
    </row>
    <row r="59" ht="12.75">
      <c r="J59" s="13"/>
    </row>
    <row r="60" ht="12.75">
      <c r="J60" s="13"/>
    </row>
    <row r="61" ht="12.75">
      <c r="J61" s="13"/>
    </row>
    <row r="62" ht="12.75">
      <c r="J62" s="13"/>
    </row>
    <row r="63" ht="12.75">
      <c r="J63" s="13"/>
    </row>
    <row r="64" ht="12.75">
      <c r="J64" s="13"/>
    </row>
    <row r="65" ht="12.75">
      <c r="J65" s="13"/>
    </row>
    <row r="66" ht="12.75">
      <c r="J66" s="13"/>
    </row>
    <row r="67" ht="12.75">
      <c r="J67" s="13"/>
    </row>
    <row r="68" ht="12.75">
      <c r="J68" s="13"/>
    </row>
    <row r="69" ht="12.75">
      <c r="J69" s="13"/>
    </row>
    <row r="70" ht="12.75">
      <c r="J70" s="13"/>
    </row>
    <row r="71" ht="12.75">
      <c r="J71" s="13"/>
    </row>
    <row r="72" ht="12.75">
      <c r="J72" s="13"/>
    </row>
    <row r="73" ht="12.75">
      <c r="J73" s="13"/>
    </row>
    <row r="74" ht="12.75">
      <c r="J74" s="13"/>
    </row>
    <row r="75" ht="12.75">
      <c r="J75" s="13"/>
    </row>
    <row r="76" ht="12.75">
      <c r="J76" s="13"/>
    </row>
    <row r="77" ht="12.75">
      <c r="J77" s="13"/>
    </row>
    <row r="78" ht="12.75">
      <c r="J78" s="13"/>
    </row>
    <row r="79" ht="12.75">
      <c r="J79" s="13"/>
    </row>
    <row r="80" ht="12.75">
      <c r="J80" s="13"/>
    </row>
    <row r="81" ht="12.75">
      <c r="J81" s="13"/>
    </row>
    <row r="82" ht="12.75">
      <c r="J82" s="13"/>
    </row>
    <row r="83" ht="12.75">
      <c r="J83" s="13"/>
    </row>
    <row r="84" ht="12.75">
      <c r="J84" s="13"/>
    </row>
    <row r="85" ht="12.75">
      <c r="J85" s="13"/>
    </row>
    <row r="86" ht="12.75">
      <c r="J86" s="13"/>
    </row>
    <row r="87" ht="12.75">
      <c r="J87" s="13"/>
    </row>
  </sheetData>
  <sheetProtection/>
  <mergeCells count="5">
    <mergeCell ref="A5:K5"/>
    <mergeCell ref="A26:K26"/>
    <mergeCell ref="A21:K21"/>
    <mergeCell ref="A12:K12"/>
    <mergeCell ref="A17:K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Связной</cp:lastModifiedBy>
  <cp:lastPrinted>2010-05-04T06:16:40Z</cp:lastPrinted>
  <dcterms:created xsi:type="dcterms:W3CDTF">2008-05-11T02:42:54Z</dcterms:created>
  <dcterms:modified xsi:type="dcterms:W3CDTF">2014-06-02T00:24:48Z</dcterms:modified>
  <cp:category/>
  <cp:version/>
  <cp:contentType/>
  <cp:contentStatus/>
</cp:coreProperties>
</file>