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<sst xmlns="http://schemas.openxmlformats.org/spreadsheetml/2006/main" count="94" uniqueCount="65">
  <si>
    <t xml:space="preserve">Сводная таблица </t>
  </si>
  <si>
    <t>№</t>
  </si>
  <si>
    <t>Объединение, руководитель</t>
  </si>
  <si>
    <t>Кружок</t>
  </si>
  <si>
    <t>Год обучения</t>
  </si>
  <si>
    <t>Кол-во аттестуемых</t>
  </si>
  <si>
    <t>Форма проведения</t>
  </si>
  <si>
    <t>Средний результат %</t>
  </si>
  <si>
    <t>Декоративно-прикладное направление</t>
  </si>
  <si>
    <t>Социально - педагогическое направление</t>
  </si>
  <si>
    <t>«Гуманитарная школа» Воропаева Л. А.</t>
  </si>
  <si>
    <t>Эколого-биологическое направление</t>
  </si>
  <si>
    <t>«Геолого-экологическое» Красильникова В. М.</t>
  </si>
  <si>
    <t>«Кудесники» Валова Г. В.</t>
  </si>
  <si>
    <t>Кол-во учащихся</t>
  </si>
  <si>
    <t>1, 2</t>
  </si>
  <si>
    <t>1, 2, 3</t>
  </si>
  <si>
    <t>тестирование</t>
  </si>
  <si>
    <t>тест, практ. раб. на ПК</t>
  </si>
  <si>
    <t>Средний результат</t>
  </si>
  <si>
    <t>Выпускники</t>
  </si>
  <si>
    <t>Переведено на след. год</t>
  </si>
  <si>
    <t>тестирование, практ. работа</t>
  </si>
  <si>
    <t>практ. работа</t>
  </si>
  <si>
    <t xml:space="preserve">                                                               </t>
  </si>
  <si>
    <t>«Видеостудия "Новое поколение» Лисконог Т. А.</t>
  </si>
  <si>
    <t>тест, практ. Работа, выставки</t>
  </si>
  <si>
    <t>тест</t>
  </si>
  <si>
    <t>«Скульптура» Муленкова Я. В.</t>
  </si>
  <si>
    <t>"Цветные сны" Муленкова Я. В.</t>
  </si>
  <si>
    <t>"Краеведение"Следопыт" Коряка Л. В.</t>
  </si>
  <si>
    <t>«Школа логики» Супрунова Н. А.</t>
  </si>
  <si>
    <t>Отчетный концерт</t>
  </si>
  <si>
    <t>Художественно-эстетическое направление</t>
  </si>
  <si>
    <t xml:space="preserve">                                         результатов итоговой (промежуточной) аттестации в объединениях МКОУ ДОД РДДТ</t>
  </si>
  <si>
    <t>Дошкольное направление</t>
  </si>
  <si>
    <t>1,2,3</t>
  </si>
  <si>
    <t>1,2,3,4</t>
  </si>
  <si>
    <t>«Окружающий мир» Юдина Н. В.</t>
  </si>
  <si>
    <t>Средний результат по МКОУ ДОД РДДТ: %</t>
  </si>
  <si>
    <t>«Знайка» Симакова С. А.</t>
  </si>
  <si>
    <t>"Сударушка" Лашукевич Т. П.</t>
  </si>
  <si>
    <t>"Казачата" Швецова Н. П.</t>
  </si>
  <si>
    <t>"Радуга творчества" Красильникова Т. А.</t>
  </si>
  <si>
    <t>"Волшебная кисть" Кутявина М. В.</t>
  </si>
  <si>
    <t>"Ложкари" Швецова Н. П.</t>
  </si>
  <si>
    <t>"Инструм. ансамбль" Чебыкин В. А.</t>
  </si>
  <si>
    <t>«Фотостудия "Репортер» Супрунова Е. Е.</t>
  </si>
  <si>
    <t>«Шахматы» Темрин В. Н.</t>
  </si>
  <si>
    <t>"Школа природы" Резинькова И. С.</t>
  </si>
  <si>
    <t>«Буратино» Симакова С. А.</t>
  </si>
  <si>
    <t>«Хорошки» Педенко Л. А.</t>
  </si>
  <si>
    <t>«Радуга» Муленкова Я. В.</t>
  </si>
  <si>
    <t>1, 2, 3, 4</t>
  </si>
  <si>
    <t>2, 4</t>
  </si>
  <si>
    <t>1.2,3,4.5</t>
  </si>
  <si>
    <t>1.2.3.4,5,6,7</t>
  </si>
  <si>
    <t>контрольный, открытый урок</t>
  </si>
  <si>
    <t>2,4,6,9</t>
  </si>
  <si>
    <t>тестирование, составление кроссворда</t>
  </si>
  <si>
    <t>экзамен</t>
  </si>
  <si>
    <t>1,7,8</t>
  </si>
  <si>
    <t>Опрос, сеанс одновременной игры</t>
  </si>
  <si>
    <t>1, 3, 6,инд</t>
  </si>
  <si>
    <t>чемпионат по решению ребусов,  творческая работа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</si>
</sst>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%"/>
  </numFmts>
  <fonts count="53">
    <font>
      <sz val="10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2"/>
      <name val="Arial"/>
      <family val="2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6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justify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vertical="top" wrapText="1"/>
    </xf>
    <xf numFmtId="0" fontId="2" fillId="0" borderId="13" xfId="0" applyNumberFormat="1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50" fillId="0" borderId="0" xfId="0" applyNumberFormat="1" applyFont="1" applyBorder="1" applyAlignment="1">
      <alignment horizontal="center" vertical="top" wrapText="1"/>
    </xf>
    <xf numFmtId="0" fontId="50" fillId="0" borderId="0" xfId="0" applyNumberFormat="1" applyFont="1" applyBorder="1" applyAlignment="1">
      <alignment/>
    </xf>
    <xf numFmtId="0" fontId="50" fillId="0" borderId="0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0" fillId="0" borderId="10" xfId="0" applyNumberFormat="1" applyFont="1" applyBorder="1" applyAlignment="1">
      <alignment horizontal="justify" vertical="top" wrapText="1"/>
    </xf>
    <xf numFmtId="0" fontId="50" fillId="0" borderId="10" xfId="0" applyNumberFormat="1" applyFont="1" applyBorder="1" applyAlignment="1">
      <alignment vertical="top" wrapText="1"/>
    </xf>
    <xf numFmtId="0" fontId="50" fillId="0" borderId="10" xfId="0" applyNumberFormat="1" applyFont="1" applyBorder="1" applyAlignment="1">
      <alignment horizontal="center" vertical="top" wrapText="1"/>
    </xf>
    <xf numFmtId="0" fontId="50" fillId="0" borderId="1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10" xfId="0" applyNumberFormat="1" applyFont="1" applyBorder="1" applyAlignment="1">
      <alignment horizontal="justify" vertical="top" wrapText="1"/>
    </xf>
    <xf numFmtId="0" fontId="7" fillId="0" borderId="10" xfId="0" applyNumberFormat="1" applyFont="1" applyBorder="1" applyAlignment="1">
      <alignment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12" xfId="0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176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5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176" fontId="7" fillId="0" borderId="11" xfId="0" applyNumberFormat="1" applyFont="1" applyBorder="1" applyAlignment="1">
      <alignment horizontal="center" vertical="top" wrapText="1"/>
    </xf>
    <xf numFmtId="0" fontId="11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2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5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52" fillId="0" borderId="11" xfId="0" applyNumberFormat="1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  <xf numFmtId="1" fontId="12" fillId="0" borderId="22" xfId="0" applyNumberFormat="1" applyFont="1" applyBorder="1" applyAlignment="1">
      <alignment/>
    </xf>
    <xf numFmtId="0" fontId="9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52" fillId="0" borderId="16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0" fontId="52" fillId="0" borderId="12" xfId="0" applyNumberFormat="1" applyFont="1" applyBorder="1" applyAlignment="1">
      <alignment horizontal="center" vertical="top" wrapText="1"/>
    </xf>
    <xf numFmtId="16" fontId="52" fillId="0" borderId="10" xfId="0" applyNumberFormat="1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92"/>
  <sheetViews>
    <sheetView tabSelected="1" zoomScalePageLayoutView="0" workbookViewId="0" topLeftCell="A1">
      <selection activeCell="N28" sqref="N28"/>
    </sheetView>
  </sheetViews>
  <sheetFormatPr defaultColWidth="9.00390625" defaultRowHeight="12.75"/>
  <cols>
    <col min="1" max="1" width="2.875" style="0" customWidth="1"/>
    <col min="2" max="2" width="33.875" style="0" customWidth="1"/>
    <col min="3" max="3" width="9.25390625" style="0" customWidth="1"/>
    <col min="4" max="4" width="8.625" style="0" customWidth="1"/>
    <col min="5" max="5" width="10.125" style="0" customWidth="1"/>
    <col min="6" max="6" width="12.75390625" style="0" customWidth="1"/>
    <col min="7" max="7" width="10.625" style="0" customWidth="1"/>
    <col min="8" max="8" width="12.125" style="0" customWidth="1"/>
    <col min="9" max="9" width="17.00390625" style="0" customWidth="1"/>
    <col min="10" max="10" width="13.125" style="4" customWidth="1"/>
    <col min="11" max="11" width="1.875" style="13" hidden="1" customWidth="1"/>
    <col min="12" max="12" width="11.75390625" style="13" customWidth="1"/>
    <col min="13" max="13" width="10.25390625" style="13" customWidth="1"/>
    <col min="14" max="14" width="10.75390625" style="13" customWidth="1"/>
  </cols>
  <sheetData>
    <row r="1" spans="1:10" ht="15.75">
      <c r="A1" s="1"/>
      <c r="B1" t="s">
        <v>24</v>
      </c>
      <c r="D1" s="3" t="s">
        <v>0</v>
      </c>
      <c r="F1" s="3"/>
      <c r="G1" s="3"/>
      <c r="H1" s="3"/>
      <c r="J1" s="13"/>
    </row>
    <row r="2" spans="1:10" ht="15.75">
      <c r="A2" s="1"/>
      <c r="B2" t="s">
        <v>34</v>
      </c>
      <c r="E2" s="2"/>
      <c r="H2" s="13"/>
      <c r="I2" s="13"/>
      <c r="J2" s="13"/>
    </row>
    <row r="3" spans="1:10" ht="15.75">
      <c r="A3" s="1"/>
      <c r="J3" s="13"/>
    </row>
    <row r="4" spans="1:168" s="23" customFormat="1" ht="26.25" customHeight="1">
      <c r="A4" s="36" t="s">
        <v>1</v>
      </c>
      <c r="B4" s="36" t="s">
        <v>2</v>
      </c>
      <c r="C4" s="36" t="s">
        <v>3</v>
      </c>
      <c r="D4" s="36" t="s">
        <v>4</v>
      </c>
      <c r="E4" s="36" t="s">
        <v>14</v>
      </c>
      <c r="F4" s="36" t="s">
        <v>5</v>
      </c>
      <c r="G4" s="37" t="s">
        <v>21</v>
      </c>
      <c r="H4" s="37" t="s">
        <v>20</v>
      </c>
      <c r="I4" s="37" t="s">
        <v>6</v>
      </c>
      <c r="J4" s="38" t="s">
        <v>7</v>
      </c>
      <c r="K4" s="16"/>
      <c r="L4" s="16"/>
      <c r="M4" s="16"/>
      <c r="N4" s="16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</row>
    <row r="5" spans="1:168" s="40" customFormat="1" ht="15">
      <c r="A5" s="81" t="s">
        <v>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34"/>
      <c r="M5" s="39"/>
      <c r="N5" s="39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</row>
    <row r="6" spans="1:18" s="50" customFormat="1" ht="24" customHeight="1">
      <c r="A6" s="20">
        <v>1</v>
      </c>
      <c r="B6" s="25" t="s">
        <v>13</v>
      </c>
      <c r="C6" s="21" t="s">
        <v>16</v>
      </c>
      <c r="D6" s="21" t="s">
        <v>53</v>
      </c>
      <c r="E6" s="21">
        <v>36</v>
      </c>
      <c r="F6" s="21">
        <v>36</v>
      </c>
      <c r="G6" s="22">
        <v>31</v>
      </c>
      <c r="H6" s="22">
        <v>5</v>
      </c>
      <c r="I6" s="29" t="s">
        <v>26</v>
      </c>
      <c r="J6" s="21">
        <v>98.1</v>
      </c>
      <c r="K6" s="17"/>
      <c r="L6" s="18"/>
      <c r="M6" s="19"/>
      <c r="N6" s="19"/>
      <c r="Q6" s="57"/>
      <c r="R6" s="57"/>
    </row>
    <row r="7" spans="1:14" s="50" customFormat="1" ht="14.25" customHeight="1">
      <c r="A7" s="9">
        <v>2</v>
      </c>
      <c r="B7" s="24" t="s">
        <v>28</v>
      </c>
      <c r="C7" s="8" t="s">
        <v>15</v>
      </c>
      <c r="D7" s="8" t="s">
        <v>54</v>
      </c>
      <c r="E7" s="8">
        <v>17</v>
      </c>
      <c r="F7" s="8">
        <v>17</v>
      </c>
      <c r="G7" s="14">
        <v>11</v>
      </c>
      <c r="H7" s="14">
        <v>6</v>
      </c>
      <c r="I7" s="14" t="s">
        <v>27</v>
      </c>
      <c r="J7" s="8">
        <v>93.7</v>
      </c>
      <c r="K7" s="17"/>
      <c r="L7" s="18"/>
      <c r="M7" s="19"/>
      <c r="N7" s="19"/>
    </row>
    <row r="8" spans="1:14" s="45" customFormat="1" ht="12.75" customHeight="1" hidden="1">
      <c r="A8" s="46"/>
      <c r="B8" s="47"/>
      <c r="C8" s="48"/>
      <c r="D8" s="48"/>
      <c r="E8" s="48"/>
      <c r="F8" s="48"/>
      <c r="G8" s="49"/>
      <c r="H8" s="49"/>
      <c r="I8" s="49"/>
      <c r="J8" s="48"/>
      <c r="K8" s="42"/>
      <c r="L8" s="43"/>
      <c r="M8" s="44"/>
      <c r="N8" s="44"/>
    </row>
    <row r="9" spans="1:14" s="50" customFormat="1" ht="13.5" customHeight="1">
      <c r="A9" s="9">
        <v>3</v>
      </c>
      <c r="B9" s="24" t="s">
        <v>43</v>
      </c>
      <c r="C9" s="8" t="s">
        <v>36</v>
      </c>
      <c r="D9" s="8">
        <v>1</v>
      </c>
      <c r="E9" s="8">
        <v>33</v>
      </c>
      <c r="F9" s="8">
        <v>33</v>
      </c>
      <c r="G9" s="14">
        <v>33</v>
      </c>
      <c r="H9" s="14">
        <v>0</v>
      </c>
      <c r="I9" s="14" t="s">
        <v>27</v>
      </c>
      <c r="J9" s="8">
        <v>81.3</v>
      </c>
      <c r="K9" s="17"/>
      <c r="L9" s="18"/>
      <c r="M9" s="19"/>
      <c r="N9" s="19"/>
    </row>
    <row r="10" spans="1:14" s="50" customFormat="1" ht="14.25" customHeight="1">
      <c r="A10" s="10">
        <v>4</v>
      </c>
      <c r="B10" s="11" t="s">
        <v>44</v>
      </c>
      <c r="C10" s="12" t="s">
        <v>55</v>
      </c>
      <c r="D10" s="8">
        <v>1</v>
      </c>
      <c r="E10" s="78">
        <v>90</v>
      </c>
      <c r="F10" s="78">
        <v>90</v>
      </c>
      <c r="G10" s="85">
        <v>90</v>
      </c>
      <c r="H10" s="85">
        <f>-G40</f>
        <v>0</v>
      </c>
      <c r="I10" s="85" t="s">
        <v>23</v>
      </c>
      <c r="J10" s="78">
        <v>96.5</v>
      </c>
      <c r="K10" s="17"/>
      <c r="L10" s="18"/>
      <c r="M10" s="19"/>
      <c r="N10" s="19"/>
    </row>
    <row r="11" spans="1:14" s="56" customFormat="1" ht="32.25" customHeight="1">
      <c r="A11" s="51"/>
      <c r="B11" s="52"/>
      <c r="C11" s="53"/>
      <c r="D11" s="53"/>
      <c r="E11" s="53">
        <f>SUM(E6:E10)</f>
        <v>176</v>
      </c>
      <c r="F11" s="53">
        <f>SUM(F6:F10)</f>
        <v>176</v>
      </c>
      <c r="G11" s="53">
        <f>SUM(G6:G10)</f>
        <v>165</v>
      </c>
      <c r="H11" s="53">
        <f>SUM(H6:H10)</f>
        <v>11</v>
      </c>
      <c r="I11" s="53" t="s">
        <v>19</v>
      </c>
      <c r="J11" s="30">
        <f>AVERAGE(J6:J10)</f>
        <v>92.4</v>
      </c>
      <c r="K11" s="54"/>
      <c r="L11" s="55"/>
      <c r="M11" s="55"/>
      <c r="N11" s="55"/>
    </row>
    <row r="12" spans="1:14" s="35" customFormat="1" ht="15">
      <c r="A12" s="84" t="s">
        <v>35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34"/>
      <c r="M12" s="34"/>
      <c r="N12" s="34"/>
    </row>
    <row r="13" spans="1:14" s="50" customFormat="1" ht="28.5" customHeight="1">
      <c r="A13" s="5">
        <v>5</v>
      </c>
      <c r="B13" s="5" t="s">
        <v>31</v>
      </c>
      <c r="C13" s="6">
        <v>1.2</v>
      </c>
      <c r="D13" s="6" t="s">
        <v>15</v>
      </c>
      <c r="E13" s="6">
        <v>24</v>
      </c>
      <c r="F13" s="6">
        <v>24</v>
      </c>
      <c r="G13" s="15">
        <v>7</v>
      </c>
      <c r="H13" s="15">
        <v>17</v>
      </c>
      <c r="I13" s="15" t="s">
        <v>22</v>
      </c>
      <c r="J13" s="6">
        <v>95.2</v>
      </c>
      <c r="K13" s="27"/>
      <c r="L13" s="28"/>
      <c r="M13" s="28"/>
      <c r="N13" s="28"/>
    </row>
    <row r="14" spans="1:14" s="45" customFormat="1" ht="13.5" customHeight="1">
      <c r="A14" s="87">
        <v>6</v>
      </c>
      <c r="B14" s="87" t="s">
        <v>29</v>
      </c>
      <c r="C14" s="6" t="s">
        <v>16</v>
      </c>
      <c r="D14" s="6" t="s">
        <v>16</v>
      </c>
      <c r="E14" s="6">
        <v>32</v>
      </c>
      <c r="F14" s="6">
        <v>32</v>
      </c>
      <c r="G14" s="15">
        <v>26</v>
      </c>
      <c r="H14" s="15">
        <v>6</v>
      </c>
      <c r="I14" s="15" t="s">
        <v>17</v>
      </c>
      <c r="J14" s="86">
        <v>97.6</v>
      </c>
      <c r="K14" s="76"/>
      <c r="L14" s="79"/>
      <c r="M14" s="79"/>
      <c r="N14" s="79"/>
    </row>
    <row r="15" spans="1:14" s="45" customFormat="1" ht="13.5" customHeight="1">
      <c r="A15" s="87">
        <v>7</v>
      </c>
      <c r="B15" s="87" t="s">
        <v>40</v>
      </c>
      <c r="C15" s="86" t="s">
        <v>16</v>
      </c>
      <c r="D15" s="89" t="s">
        <v>16</v>
      </c>
      <c r="E15" s="86">
        <v>31</v>
      </c>
      <c r="F15" s="86">
        <v>31</v>
      </c>
      <c r="G15" s="90">
        <v>28</v>
      </c>
      <c r="H15" s="90">
        <v>3</v>
      </c>
      <c r="I15" s="88" t="s">
        <v>17</v>
      </c>
      <c r="J15" s="86">
        <v>95</v>
      </c>
      <c r="K15" s="76"/>
      <c r="L15" s="62"/>
      <c r="M15" s="62"/>
      <c r="N15" s="62"/>
    </row>
    <row r="16" spans="1:14" s="45" customFormat="1" ht="13.5" customHeight="1">
      <c r="A16" s="87">
        <v>8</v>
      </c>
      <c r="B16" s="87" t="s">
        <v>50</v>
      </c>
      <c r="C16" s="86" t="s">
        <v>53</v>
      </c>
      <c r="D16" s="91">
        <v>1</v>
      </c>
      <c r="E16" s="86">
        <v>45</v>
      </c>
      <c r="F16" s="86">
        <v>45</v>
      </c>
      <c r="G16" s="90">
        <v>45</v>
      </c>
      <c r="H16" s="90">
        <v>0</v>
      </c>
      <c r="I16" s="88" t="s">
        <v>17</v>
      </c>
      <c r="J16" s="86">
        <v>100</v>
      </c>
      <c r="K16" s="76"/>
      <c r="L16" s="62"/>
      <c r="M16" s="62"/>
      <c r="N16" s="62"/>
    </row>
    <row r="17" spans="1:14" s="50" customFormat="1" ht="26.25" customHeight="1">
      <c r="A17" s="5">
        <v>9</v>
      </c>
      <c r="B17" s="5" t="s">
        <v>51</v>
      </c>
      <c r="C17" s="7" t="s">
        <v>56</v>
      </c>
      <c r="D17" s="8">
        <v>1</v>
      </c>
      <c r="E17" s="6">
        <v>126</v>
      </c>
      <c r="F17" s="6">
        <v>126</v>
      </c>
      <c r="G17" s="15">
        <v>126</v>
      </c>
      <c r="H17" s="15">
        <v>0</v>
      </c>
      <c r="I17" s="14" t="s">
        <v>57</v>
      </c>
      <c r="J17" s="6">
        <v>90.7</v>
      </c>
      <c r="K17" s="27"/>
      <c r="L17" s="57"/>
      <c r="M17" s="57"/>
      <c r="N17" s="57"/>
    </row>
    <row r="18" spans="1:14" s="45" customFormat="1" ht="13.5" customHeight="1">
      <c r="A18" s="5">
        <v>10</v>
      </c>
      <c r="B18" s="5" t="s">
        <v>52</v>
      </c>
      <c r="C18" s="6" t="s">
        <v>53</v>
      </c>
      <c r="D18" s="8">
        <v>1</v>
      </c>
      <c r="E18" s="6">
        <v>45</v>
      </c>
      <c r="F18" s="6">
        <v>45</v>
      </c>
      <c r="G18" s="15">
        <v>45</v>
      </c>
      <c r="H18" s="15">
        <v>0</v>
      </c>
      <c r="I18" s="14" t="s">
        <v>17</v>
      </c>
      <c r="J18" s="6">
        <v>90.2</v>
      </c>
      <c r="K18" s="76"/>
      <c r="L18" s="62"/>
      <c r="M18" s="62"/>
      <c r="N18" s="62"/>
    </row>
    <row r="19" spans="1:14" s="50" customFormat="1" ht="30" customHeight="1">
      <c r="A19" s="5"/>
      <c r="B19" s="5"/>
      <c r="C19" s="6"/>
      <c r="D19" s="7"/>
      <c r="E19" s="32">
        <f>SUM(E13:E18)</f>
        <v>303</v>
      </c>
      <c r="F19" s="32">
        <f>SUM(F13:F18)</f>
        <v>303</v>
      </c>
      <c r="G19" s="58">
        <f>SUM(G13:G18)</f>
        <v>277</v>
      </c>
      <c r="H19" s="58">
        <f>SUM(H13:H18)</f>
        <v>26</v>
      </c>
      <c r="I19" s="59" t="s">
        <v>19</v>
      </c>
      <c r="J19" s="60">
        <f>AVERAGE(J13:J18)</f>
        <v>94.78333333333335</v>
      </c>
      <c r="K19" s="27"/>
      <c r="L19" s="57"/>
      <c r="M19" s="57"/>
      <c r="N19" s="57"/>
    </row>
    <row r="20" spans="1:14" s="50" customFormat="1" ht="15">
      <c r="A20" s="84" t="s">
        <v>33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57"/>
      <c r="M20" s="57"/>
      <c r="N20" s="57"/>
    </row>
    <row r="21" spans="1:14" s="45" customFormat="1" ht="14.25" customHeight="1">
      <c r="A21" s="5">
        <v>11</v>
      </c>
      <c r="B21" s="5" t="s">
        <v>41</v>
      </c>
      <c r="C21" s="6" t="s">
        <v>15</v>
      </c>
      <c r="D21" s="6" t="s">
        <v>58</v>
      </c>
      <c r="E21" s="6">
        <v>22</v>
      </c>
      <c r="F21" s="6">
        <v>22</v>
      </c>
      <c r="G21" s="15">
        <v>22</v>
      </c>
      <c r="H21" s="15">
        <v>0</v>
      </c>
      <c r="I21" s="14" t="s">
        <v>32</v>
      </c>
      <c r="J21" s="6">
        <v>100</v>
      </c>
      <c r="K21" s="76"/>
      <c r="L21" s="79"/>
      <c r="M21" s="79"/>
      <c r="N21" s="79"/>
    </row>
    <row r="22" spans="1:14" s="50" customFormat="1" ht="14.25" customHeight="1">
      <c r="A22" s="5">
        <v>12</v>
      </c>
      <c r="B22" s="5" t="s">
        <v>42</v>
      </c>
      <c r="C22" s="6">
        <v>1</v>
      </c>
      <c r="D22" s="6" t="s">
        <v>15</v>
      </c>
      <c r="E22" s="6">
        <v>19</v>
      </c>
      <c r="F22" s="6">
        <v>19</v>
      </c>
      <c r="G22" s="15">
        <v>19</v>
      </c>
      <c r="H22" s="15">
        <v>0</v>
      </c>
      <c r="I22" s="14" t="s">
        <v>23</v>
      </c>
      <c r="J22" s="6">
        <v>100</v>
      </c>
      <c r="K22" s="27"/>
      <c r="L22" s="28"/>
      <c r="M22" s="28"/>
      <c r="N22" s="28"/>
    </row>
    <row r="23" spans="1:14" s="50" customFormat="1" ht="14.25" customHeight="1">
      <c r="A23" s="5">
        <v>13</v>
      </c>
      <c r="B23" s="5" t="s">
        <v>45</v>
      </c>
      <c r="C23" s="6">
        <v>1</v>
      </c>
      <c r="D23" s="6">
        <v>1</v>
      </c>
      <c r="E23" s="6">
        <v>12</v>
      </c>
      <c r="F23" s="6">
        <v>12</v>
      </c>
      <c r="G23" s="15">
        <v>12</v>
      </c>
      <c r="H23" s="15">
        <v>0</v>
      </c>
      <c r="I23" s="14" t="s">
        <v>23</v>
      </c>
      <c r="J23" s="6">
        <v>100</v>
      </c>
      <c r="K23" s="27"/>
      <c r="L23" s="28"/>
      <c r="M23" s="28"/>
      <c r="N23" s="28"/>
    </row>
    <row r="24" spans="1:14" s="50" customFormat="1" ht="14.25" customHeight="1">
      <c r="A24" s="5">
        <v>14</v>
      </c>
      <c r="B24" s="5" t="s">
        <v>46</v>
      </c>
      <c r="C24" s="6">
        <v>1</v>
      </c>
      <c r="D24" s="6">
        <v>1</v>
      </c>
      <c r="E24" s="6">
        <v>6</v>
      </c>
      <c r="F24" s="6">
        <v>6</v>
      </c>
      <c r="G24" s="15">
        <v>6</v>
      </c>
      <c r="H24" s="15">
        <v>0</v>
      </c>
      <c r="I24" s="14" t="s">
        <v>23</v>
      </c>
      <c r="J24" s="6">
        <v>100</v>
      </c>
      <c r="K24" s="27"/>
      <c r="L24" s="28"/>
      <c r="M24" s="28"/>
      <c r="N24" s="28"/>
    </row>
    <row r="25" spans="1:14" s="50" customFormat="1" ht="30" customHeight="1">
      <c r="A25" s="5"/>
      <c r="B25" s="41"/>
      <c r="C25" s="32"/>
      <c r="D25" s="32"/>
      <c r="E25" s="61">
        <f>SUM(E21:E24)</f>
        <v>59</v>
      </c>
      <c r="F25" s="61">
        <f>SUM(F21:F24)</f>
        <v>59</v>
      </c>
      <c r="G25" s="32">
        <f>SUM(G21:G24)</f>
        <v>59</v>
      </c>
      <c r="H25" s="32">
        <f>SUM(H21:H24)</f>
        <v>0</v>
      </c>
      <c r="I25" s="33" t="s">
        <v>19</v>
      </c>
      <c r="J25" s="30">
        <f>AVERAGE(J21:J24)</f>
        <v>100</v>
      </c>
      <c r="K25" s="27"/>
      <c r="L25" s="28"/>
      <c r="M25" s="28"/>
      <c r="N25" s="28"/>
    </row>
    <row r="26" spans="1:14" s="50" customFormat="1" ht="15.75">
      <c r="A26" s="83" t="s">
        <v>9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57"/>
      <c r="M26" s="57"/>
      <c r="N26" s="63"/>
    </row>
    <row r="27" spans="1:14" s="50" customFormat="1" ht="25.5" customHeight="1">
      <c r="A27" s="5">
        <v>15</v>
      </c>
      <c r="B27" s="5" t="s">
        <v>25</v>
      </c>
      <c r="C27" s="6" t="s">
        <v>15</v>
      </c>
      <c r="D27" s="6" t="s">
        <v>54</v>
      </c>
      <c r="E27" s="6">
        <v>24</v>
      </c>
      <c r="F27" s="6">
        <v>24</v>
      </c>
      <c r="G27" s="15">
        <v>15</v>
      </c>
      <c r="H27" s="15">
        <v>9</v>
      </c>
      <c r="I27" s="14" t="s">
        <v>23</v>
      </c>
      <c r="J27" s="6">
        <v>84.5</v>
      </c>
      <c r="K27" s="27"/>
      <c r="L27" s="57"/>
      <c r="M27" s="57"/>
      <c r="N27" s="63"/>
    </row>
    <row r="28" spans="1:14" s="50" customFormat="1" ht="26.25" customHeight="1">
      <c r="A28" s="5">
        <v>16</v>
      </c>
      <c r="B28" s="5" t="s">
        <v>47</v>
      </c>
      <c r="C28" s="6">
        <v>1</v>
      </c>
      <c r="D28" s="6">
        <v>1</v>
      </c>
      <c r="E28" s="6">
        <v>10</v>
      </c>
      <c r="F28" s="6">
        <v>10</v>
      </c>
      <c r="G28" s="15">
        <v>10</v>
      </c>
      <c r="H28" s="26">
        <v>0</v>
      </c>
      <c r="I28" s="14" t="s">
        <v>18</v>
      </c>
      <c r="J28" s="6">
        <v>90.6</v>
      </c>
      <c r="K28" s="27"/>
      <c r="L28" s="57"/>
      <c r="M28" s="57"/>
      <c r="N28" s="63"/>
    </row>
    <row r="29" spans="1:14" s="50" customFormat="1" ht="40.5" customHeight="1">
      <c r="A29" s="5">
        <v>17</v>
      </c>
      <c r="B29" s="5" t="s">
        <v>10</v>
      </c>
      <c r="C29" s="6" t="s">
        <v>37</v>
      </c>
      <c r="D29" s="6" t="s">
        <v>63</v>
      </c>
      <c r="E29" s="6">
        <v>35</v>
      </c>
      <c r="F29" s="6">
        <v>35</v>
      </c>
      <c r="G29" s="15">
        <v>35</v>
      </c>
      <c r="H29" s="15">
        <v>0</v>
      </c>
      <c r="I29" s="15" t="s">
        <v>64</v>
      </c>
      <c r="J29" s="6">
        <v>68.2</v>
      </c>
      <c r="K29" s="27"/>
      <c r="L29" s="57"/>
      <c r="M29" s="57"/>
      <c r="N29" s="63"/>
    </row>
    <row r="30" spans="1:14" s="50" customFormat="1" ht="39" customHeight="1">
      <c r="A30" s="5">
        <v>18</v>
      </c>
      <c r="B30" s="5" t="s">
        <v>48</v>
      </c>
      <c r="C30" s="6" t="s">
        <v>15</v>
      </c>
      <c r="D30" s="6">
        <v>1</v>
      </c>
      <c r="E30" s="6">
        <v>24</v>
      </c>
      <c r="F30" s="6">
        <v>24</v>
      </c>
      <c r="G30" s="15">
        <v>24</v>
      </c>
      <c r="H30" s="15">
        <v>0</v>
      </c>
      <c r="I30" s="15" t="s">
        <v>62</v>
      </c>
      <c r="J30" s="6">
        <v>78.8</v>
      </c>
      <c r="K30" s="27"/>
      <c r="L30" s="57"/>
      <c r="M30" s="57"/>
      <c r="N30" s="63"/>
    </row>
    <row r="31" spans="1:14" s="50" customFormat="1" ht="32.25" customHeight="1">
      <c r="A31" s="5"/>
      <c r="B31" s="5"/>
      <c r="C31" s="6"/>
      <c r="D31" s="6"/>
      <c r="E31" s="32">
        <f>SUM(E27:E30)</f>
        <v>93</v>
      </c>
      <c r="F31" s="32">
        <f>SUM(F27:F30)</f>
        <v>93</v>
      </c>
      <c r="G31" s="32">
        <f>SUM(G27:G30)</f>
        <v>84</v>
      </c>
      <c r="H31" s="32">
        <f>SUM(H27:H30)</f>
        <v>9</v>
      </c>
      <c r="I31" s="33" t="s">
        <v>19</v>
      </c>
      <c r="J31" s="30">
        <f>AVERAGE(J27:J30)</f>
        <v>80.525</v>
      </c>
      <c r="K31" s="27"/>
      <c r="L31" s="57"/>
      <c r="M31" s="57"/>
      <c r="N31" s="63"/>
    </row>
    <row r="32" spans="1:14" s="50" customFormat="1" ht="15.75">
      <c r="A32" s="83" t="s">
        <v>11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57"/>
      <c r="M32" s="57"/>
      <c r="N32" s="63"/>
    </row>
    <row r="33" spans="1:14" s="50" customFormat="1" ht="39" customHeight="1">
      <c r="A33" s="5">
        <v>19</v>
      </c>
      <c r="B33" s="5" t="s">
        <v>30</v>
      </c>
      <c r="C33" s="6" t="s">
        <v>15</v>
      </c>
      <c r="D33" s="6">
        <v>1.7</v>
      </c>
      <c r="E33" s="6">
        <v>14</v>
      </c>
      <c r="F33" s="6">
        <v>14</v>
      </c>
      <c r="G33" s="15">
        <v>14</v>
      </c>
      <c r="H33" s="15">
        <v>0</v>
      </c>
      <c r="I33" s="15" t="s">
        <v>59</v>
      </c>
      <c r="J33" s="31">
        <v>85.5</v>
      </c>
      <c r="K33" s="27"/>
      <c r="L33" s="28"/>
      <c r="M33" s="28"/>
      <c r="N33" s="28"/>
    </row>
    <row r="34" spans="1:14" s="50" customFormat="1" ht="15" customHeight="1">
      <c r="A34" s="5">
        <v>20</v>
      </c>
      <c r="B34" s="5" t="s">
        <v>49</v>
      </c>
      <c r="C34" s="6" t="s">
        <v>53</v>
      </c>
      <c r="D34" s="6">
        <v>1</v>
      </c>
      <c r="E34" s="6">
        <v>45</v>
      </c>
      <c r="F34" s="6">
        <v>45</v>
      </c>
      <c r="G34" s="15">
        <v>45</v>
      </c>
      <c r="H34" s="15">
        <v>0</v>
      </c>
      <c r="I34" s="15" t="s">
        <v>60</v>
      </c>
      <c r="J34" s="31">
        <v>97.4</v>
      </c>
      <c r="K34" s="27"/>
      <c r="L34" s="28"/>
      <c r="M34" s="28"/>
      <c r="N34" s="28"/>
    </row>
    <row r="35" spans="1:14" s="50" customFormat="1" ht="28.5" customHeight="1">
      <c r="A35" s="5">
        <v>21</v>
      </c>
      <c r="B35" s="5" t="s">
        <v>38</v>
      </c>
      <c r="C35" s="6">
        <v>1.2</v>
      </c>
      <c r="D35" s="6">
        <v>2</v>
      </c>
      <c r="E35" s="6">
        <v>22</v>
      </c>
      <c r="F35" s="6">
        <v>22</v>
      </c>
      <c r="G35" s="15">
        <v>20</v>
      </c>
      <c r="H35" s="15">
        <v>2</v>
      </c>
      <c r="I35" s="15" t="s">
        <v>22</v>
      </c>
      <c r="J35" s="31">
        <v>93.8</v>
      </c>
      <c r="K35" s="27"/>
      <c r="L35" s="28"/>
      <c r="M35" s="28"/>
      <c r="N35" s="28"/>
    </row>
    <row r="36" spans="1:14" s="50" customFormat="1" ht="27.75" customHeight="1">
      <c r="A36" s="5">
        <v>22</v>
      </c>
      <c r="B36" s="5" t="s">
        <v>12</v>
      </c>
      <c r="C36" s="7" t="s">
        <v>37</v>
      </c>
      <c r="D36" s="6" t="s">
        <v>61</v>
      </c>
      <c r="E36" s="6">
        <v>35</v>
      </c>
      <c r="F36" s="6">
        <v>35</v>
      </c>
      <c r="G36" s="15">
        <v>30</v>
      </c>
      <c r="H36" s="15">
        <v>5</v>
      </c>
      <c r="I36" s="15" t="s">
        <v>22</v>
      </c>
      <c r="J36" s="31">
        <v>87.3</v>
      </c>
      <c r="K36" s="27"/>
      <c r="L36" s="28"/>
      <c r="M36" s="28"/>
      <c r="N36" s="28"/>
    </row>
    <row r="37" spans="1:14" s="50" customFormat="1" ht="30" customHeight="1" thickBot="1">
      <c r="A37" s="65"/>
      <c r="B37" s="65"/>
      <c r="C37" s="66"/>
      <c r="D37" s="66"/>
      <c r="E37" s="67">
        <f>SUM(E33:E36)</f>
        <v>116</v>
      </c>
      <c r="F37" s="67">
        <f>SUM(F33:F36)</f>
        <v>116</v>
      </c>
      <c r="G37" s="67">
        <f>SUM(G33:G36)</f>
        <v>109</v>
      </c>
      <c r="H37" s="67">
        <f>SUM(H33:H36)</f>
        <v>7</v>
      </c>
      <c r="I37" s="68" t="s">
        <v>19</v>
      </c>
      <c r="J37" s="69">
        <f>AVERAGE(J33:J36)</f>
        <v>91</v>
      </c>
      <c r="K37" s="27"/>
      <c r="L37" s="28"/>
      <c r="M37" s="28"/>
      <c r="N37" s="28"/>
    </row>
    <row r="38" spans="1:14" s="50" customFormat="1" ht="16.5" thickBot="1">
      <c r="A38" s="70" t="s">
        <v>39</v>
      </c>
      <c r="B38" s="71"/>
      <c r="C38" s="72"/>
      <c r="D38" s="72"/>
      <c r="E38" s="80">
        <f>E37+E31+E25+E19+E11</f>
        <v>747</v>
      </c>
      <c r="F38" s="73">
        <f>F37+F31+F25+F11+F19</f>
        <v>747</v>
      </c>
      <c r="G38" s="73">
        <f>G37+G31+G25+G11+G19</f>
        <v>694</v>
      </c>
      <c r="H38" s="73">
        <f>+H37+H31+H25+H11+H19</f>
        <v>53</v>
      </c>
      <c r="I38" s="74"/>
      <c r="J38" s="75">
        <f>(J37+J31+J25+J19+J11)/5</f>
        <v>91.74166666666667</v>
      </c>
      <c r="K38" s="57"/>
      <c r="L38" s="57"/>
      <c r="M38" s="57"/>
      <c r="N38" s="57"/>
    </row>
    <row r="39" ht="12.75">
      <c r="J39" s="13"/>
    </row>
    <row r="40" spans="5:10" ht="12.75">
      <c r="E40" s="64"/>
      <c r="J40" s="13"/>
    </row>
    <row r="41" ht="12.75">
      <c r="J41" s="13"/>
    </row>
    <row r="42" ht="12.75">
      <c r="J42" s="13"/>
    </row>
    <row r="43" ht="12.75">
      <c r="J43" s="13"/>
    </row>
    <row r="44" ht="12.75">
      <c r="J44" s="13"/>
    </row>
    <row r="45" ht="12.75">
      <c r="J45" s="13"/>
    </row>
    <row r="46" ht="12.75">
      <c r="J46" s="13"/>
    </row>
    <row r="47" ht="12.75">
      <c r="J47" s="13"/>
    </row>
    <row r="48" ht="12.75">
      <c r="J48" s="13"/>
    </row>
    <row r="49" ht="12.75">
      <c r="J49" s="13"/>
    </row>
    <row r="50" ht="12.75">
      <c r="J50" s="13"/>
    </row>
    <row r="51" ht="12.75">
      <c r="J51" s="13"/>
    </row>
    <row r="52" ht="12.75">
      <c r="J52" s="13"/>
    </row>
    <row r="53" ht="12.75">
      <c r="J53" s="13"/>
    </row>
    <row r="54" ht="12.75">
      <c r="J54" s="13"/>
    </row>
    <row r="55" ht="12.75">
      <c r="J55" s="13"/>
    </row>
    <row r="56" ht="12.75">
      <c r="J56" s="13"/>
    </row>
    <row r="57" ht="12.75">
      <c r="J57" s="13"/>
    </row>
    <row r="58" ht="12.75">
      <c r="J58" s="13"/>
    </row>
    <row r="59" ht="12.75">
      <c r="J59" s="13"/>
    </row>
    <row r="60" ht="12.75">
      <c r="J60" s="13"/>
    </row>
    <row r="61" ht="12.75">
      <c r="J61" s="13"/>
    </row>
    <row r="62" ht="12.75">
      <c r="J62" s="13"/>
    </row>
    <row r="63" ht="12.75">
      <c r="J63" s="13"/>
    </row>
    <row r="64" ht="12.75">
      <c r="J64" s="13"/>
    </row>
    <row r="65" ht="12.75">
      <c r="J65" s="13"/>
    </row>
    <row r="66" ht="12.75">
      <c r="J66" s="13"/>
    </row>
    <row r="67" ht="12.75">
      <c r="J67" s="13"/>
    </row>
    <row r="68" ht="12.75">
      <c r="J68" s="13"/>
    </row>
    <row r="69" ht="12.75">
      <c r="J69" s="13"/>
    </row>
    <row r="70" ht="12.75">
      <c r="J70" s="13"/>
    </row>
    <row r="71" ht="12.75">
      <c r="J71" s="13"/>
    </row>
    <row r="72" ht="12.75">
      <c r="J72" s="13"/>
    </row>
    <row r="73" ht="12.75">
      <c r="J73" s="13"/>
    </row>
    <row r="74" ht="12.75">
      <c r="J74" s="13"/>
    </row>
    <row r="75" ht="12.75">
      <c r="J75" s="13"/>
    </row>
    <row r="76" ht="12.75">
      <c r="J76" s="13"/>
    </row>
    <row r="77" ht="12.75">
      <c r="J77" s="13"/>
    </row>
    <row r="78" ht="12.75">
      <c r="J78" s="13"/>
    </row>
    <row r="79" ht="12.75">
      <c r="J79" s="13"/>
    </row>
    <row r="80" ht="12.75">
      <c r="J80" s="13"/>
    </row>
    <row r="81" ht="12.75">
      <c r="J81" s="13"/>
    </row>
    <row r="82" ht="12.75">
      <c r="J82" s="13"/>
    </row>
    <row r="83" ht="12.75">
      <c r="J83" s="13"/>
    </row>
    <row r="84" ht="12.75">
      <c r="J84" s="13"/>
    </row>
    <row r="85" ht="12.75">
      <c r="J85" s="13"/>
    </row>
    <row r="86" ht="12.75">
      <c r="J86" s="13"/>
    </row>
    <row r="87" ht="12.75">
      <c r="J87" s="13"/>
    </row>
    <row r="88" ht="12.75">
      <c r="J88" s="13"/>
    </row>
    <row r="89" ht="12.75">
      <c r="J89" s="13"/>
    </row>
    <row r="90" ht="12.75">
      <c r="J90" s="13"/>
    </row>
    <row r="91" ht="12.75">
      <c r="J91" s="13"/>
    </row>
    <row r="92" ht="12.75">
      <c r="J92" s="13"/>
    </row>
  </sheetData>
  <sheetProtection/>
  <mergeCells count="5">
    <mergeCell ref="A5:K5"/>
    <mergeCell ref="A32:K32"/>
    <mergeCell ref="A26:K26"/>
    <mergeCell ref="A12:K12"/>
    <mergeCell ref="A20:K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1</cp:lastModifiedBy>
  <cp:lastPrinted>2010-05-04T06:16:40Z</cp:lastPrinted>
  <dcterms:created xsi:type="dcterms:W3CDTF">2008-05-11T02:42:54Z</dcterms:created>
  <dcterms:modified xsi:type="dcterms:W3CDTF">2015-05-26T22:20:47Z</dcterms:modified>
  <cp:category/>
  <cp:version/>
  <cp:contentType/>
  <cp:contentStatus/>
</cp:coreProperties>
</file>